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85" yWindow="45" windowWidth="10830" windowHeight="10020" tabRatio="897" firstSheet="2" activeTab="8"/>
  </bookViews>
  <sheets>
    <sheet name="1(1) 保健師業務(総数)" sheetId="1" r:id="rId1"/>
    <sheet name="1(2) 保健師業務(保健福祉課)" sheetId="2" r:id="rId2"/>
    <sheet name="1(3) 保健師業務(健康・子ども課)" sheetId="3" r:id="rId3"/>
    <sheet name="2(1) 家庭訪問(総数)" sheetId="4" r:id="rId4"/>
    <sheet name="2(2) 家庭訪問(保健福祉課)" sheetId="5" r:id="rId5"/>
    <sheet name="2(3) 家庭訪問(健康・子ども課)" sheetId="6" r:id="rId6"/>
    <sheet name="3(1) 家庭訪問以外(総数)" sheetId="7" r:id="rId7"/>
    <sheet name="3(2) 家庭訪問以外(保健福祉課)" sheetId="8" r:id="rId8"/>
    <sheet name="3(3) 家庭訪問以外(健康・子ども課)" sheetId="9" r:id="rId9"/>
  </sheets>
  <definedNames>
    <definedName name="_xlnm.Print_Area" localSheetId="0">'1(1) 保健師業務(総数)'!$A$1:$AH$33</definedName>
    <definedName name="_xlnm.Print_Area" localSheetId="1">'1(2) 保健師業務(保健福祉課)'!$A$1:$AG$59</definedName>
    <definedName name="_xlnm.Print_Area" localSheetId="2">'1(3) 保健師業務(健康・子ども課)'!$A$1:$AG$59</definedName>
    <definedName name="_xlnm.Print_Area" localSheetId="3">'2(1) 家庭訪問(総数)'!$A$1:$Q$53</definedName>
    <definedName name="_xlnm.Print_Area" localSheetId="4">'2(2) 家庭訪問(保健福祉課)'!$A$1:$AK$52</definedName>
    <definedName name="_xlnm.Print_Area" localSheetId="5">'2(3) 家庭訪問(健康・子ども課)'!$A$1:$AK$52</definedName>
    <definedName name="_xlnm.Print_Area" localSheetId="6">'3(1) 家庭訪問以外(総数)'!$A$1:$Q$28</definedName>
    <definedName name="_xlnm.Print_Area" localSheetId="7">'3(2) 家庭訪問以外(保健福祉課)'!$A$1:$Q$41</definedName>
    <definedName name="_xlnm.Print_Area" localSheetId="8">'3(3) 家庭訪問以外(健康・子ども課)'!$A$1:$Q$41</definedName>
    <definedName name="Z_9A30F43B_391B_4F8C_AC24_CD393478F775_.wvu.PrintArea" localSheetId="0" hidden="1">'1(1) 保健師業務(総数)'!$A$1:$AC$32</definedName>
    <definedName name="Z_9A30F43B_391B_4F8C_AC24_CD393478F775_.wvu.PrintArea" localSheetId="5" hidden="1">'2(3) 家庭訪問(健康・子ども課)'!$A$1:$AK$52</definedName>
    <definedName name="Z_C606AA2F_AFE1_4D17_82CA_7263641ECC7C_.wvu.PrintArea" localSheetId="0" hidden="1">'1(1) 保健師業務(総数)'!$A$1:$AC$32</definedName>
    <definedName name="Z_C606AA2F_AFE1_4D17_82CA_7263641ECC7C_.wvu.PrintArea" localSheetId="5" hidden="1">'2(3) 家庭訪問(健康・子ども課)'!$A$1:$AK$52</definedName>
  </definedNames>
  <calcPr fullCalcOnLoad="1"/>
</workbook>
</file>

<file path=xl/comments1.xml><?xml version="1.0" encoding="utf-8"?>
<comments xmlns="http://schemas.openxmlformats.org/spreadsheetml/2006/main">
  <authors>
    <author>153.小松代　裕介</author>
  </authors>
  <commentList>
    <comment ref="J6" authorId="0">
      <text>
        <r>
          <rPr>
            <b/>
            <sz val="9"/>
            <rFont val="ＭＳ Ｐゴシック"/>
            <family val="3"/>
          </rPr>
          <t>シート1（2）保健師業務（保健福祉課）を入力すると、自動入力されます。</t>
        </r>
      </text>
    </comment>
    <comment ref="O6" authorId="0">
      <text>
        <r>
          <rPr>
            <b/>
            <sz val="9"/>
            <rFont val="ＭＳ Ｐゴシック"/>
            <family val="3"/>
          </rPr>
          <t>シート1（3）保健師業務（健康・子ども課）を入力すると、自動入力されます。</t>
        </r>
      </text>
    </comment>
  </commentList>
</comments>
</file>

<file path=xl/comments4.xml><?xml version="1.0" encoding="utf-8"?>
<comments xmlns="http://schemas.openxmlformats.org/spreadsheetml/2006/main">
  <authors>
    <author>153.小松代　裕介</author>
  </authors>
  <commentList>
    <comment ref="I4" authorId="0">
      <text>
        <r>
          <rPr>
            <b/>
            <sz val="9"/>
            <rFont val="ＭＳ Ｐゴシック"/>
            <family val="3"/>
          </rPr>
          <t>シート2（2）家庭訪問（保健福祉課）を入力すると、自動入力されます。</t>
        </r>
      </text>
    </comment>
    <comment ref="L4" authorId="0">
      <text>
        <r>
          <rPr>
            <b/>
            <sz val="9"/>
            <rFont val="ＭＳ Ｐゴシック"/>
            <family val="3"/>
          </rPr>
          <t>シート2（3）家庭訪問（健康・子ども課）を入力すると、自動入力されます。</t>
        </r>
      </text>
    </comment>
  </commentList>
</comments>
</file>

<file path=xl/comments7.xml><?xml version="1.0" encoding="utf-8"?>
<comments xmlns="http://schemas.openxmlformats.org/spreadsheetml/2006/main">
  <authors>
    <author>153.小松代　裕介</author>
  </authors>
  <commentList>
    <comment ref="F4" authorId="0">
      <text>
        <r>
          <rPr>
            <b/>
            <sz val="9"/>
            <rFont val="ＭＳ Ｐゴシック"/>
            <family val="3"/>
          </rPr>
          <t>シート3（2）家庭訪問以外（保健福祉課）を入力すると、自動入力されます。</t>
        </r>
        <r>
          <rPr>
            <sz val="9"/>
            <rFont val="ＭＳ Ｐゴシック"/>
            <family val="3"/>
          </rPr>
          <t xml:space="preserve">
</t>
        </r>
      </text>
    </comment>
    <comment ref="J4" authorId="0">
      <text>
        <r>
          <rPr>
            <b/>
            <sz val="9"/>
            <rFont val="ＭＳ Ｐゴシック"/>
            <family val="3"/>
          </rPr>
          <t>シート3（3）家庭訪問以外（健康・子ども課）を入力すると、自動入力されます。</t>
        </r>
      </text>
    </comment>
  </commentList>
</comments>
</file>

<file path=xl/sharedStrings.xml><?xml version="1.0" encoding="utf-8"?>
<sst xmlns="http://schemas.openxmlformats.org/spreadsheetml/2006/main" count="959" uniqueCount="185">
  <si>
    <t>総　　　　　　数</t>
  </si>
  <si>
    <t>地区管理</t>
  </si>
  <si>
    <t>調査研究</t>
  </si>
  <si>
    <t>家庭訪問</t>
  </si>
  <si>
    <t>保健指導</t>
  </si>
  <si>
    <t>健康相談</t>
  </si>
  <si>
    <t>健康診査</t>
  </si>
  <si>
    <t>健康教育</t>
  </si>
  <si>
    <t>機能訓練</t>
  </si>
  <si>
    <t>地区組織活動</t>
  </si>
  <si>
    <t>予防接種</t>
  </si>
  <si>
    <t>その他</t>
  </si>
  <si>
    <t>会議</t>
  </si>
  <si>
    <t>会議以外</t>
  </si>
  <si>
    <t>研修企画</t>
  </si>
  <si>
    <t>業　務　管　理</t>
  </si>
  <si>
    <t>業務連絡・事務</t>
  </si>
  <si>
    <t>研　修　参　加</t>
  </si>
  <si>
    <t>そ　　の　　他</t>
  </si>
  <si>
    <t>区　　　　　　　　　　　分</t>
  </si>
  <si>
    <t>総　　　　　数</t>
  </si>
  <si>
    <t>保　　健　　所</t>
  </si>
  <si>
    <t>個別</t>
  </si>
  <si>
    <t>地域</t>
  </si>
  <si>
    <t>教育研修</t>
  </si>
  <si>
    <t>総　　　　　数</t>
  </si>
  <si>
    <t>北</t>
  </si>
  <si>
    <t>東</t>
  </si>
  <si>
    <t>南</t>
  </si>
  <si>
    <t>西</t>
  </si>
  <si>
    <t>中　　　　　央</t>
  </si>
  <si>
    <t>北</t>
  </si>
  <si>
    <t>東</t>
  </si>
  <si>
    <t>白　　　　石</t>
  </si>
  <si>
    <t>厚　　　　別</t>
  </si>
  <si>
    <t>豊　　　　平</t>
  </si>
  <si>
    <t>清　　　　田</t>
  </si>
  <si>
    <t>南</t>
  </si>
  <si>
    <t>西</t>
  </si>
  <si>
    <t>手　　　　稲</t>
  </si>
  <si>
    <t>区　　　　　　　　分</t>
  </si>
  <si>
    <t>件　　数</t>
  </si>
  <si>
    <t>割合　％</t>
  </si>
  <si>
    <t>被訪問世帯数</t>
  </si>
  <si>
    <t>実数</t>
  </si>
  <si>
    <t>延数</t>
  </si>
  <si>
    <t>不在・不明件数</t>
  </si>
  <si>
    <t>家庭訪問件数</t>
  </si>
  <si>
    <t>感染症</t>
  </si>
  <si>
    <t>結核</t>
  </si>
  <si>
    <t>心身障害</t>
  </si>
  <si>
    <t>特定疾患</t>
  </si>
  <si>
    <t>その他の疾患</t>
  </si>
  <si>
    <t>妊産婦</t>
  </si>
  <si>
    <t>低体重児</t>
  </si>
  <si>
    <t>乳児</t>
  </si>
  <si>
    <t>幼児</t>
  </si>
  <si>
    <t>デイケア</t>
  </si>
  <si>
    <t>区　　　分</t>
  </si>
  <si>
    <t>総　　　　　　　　　数</t>
  </si>
  <si>
    <t>保　　　　健　　　　所</t>
  </si>
  <si>
    <t>回　　数</t>
  </si>
  <si>
    <t>指導数</t>
  </si>
  <si>
    <t>従事数</t>
  </si>
  <si>
    <t>総　　　数</t>
  </si>
  <si>
    <t>精神保健福祉センター</t>
  </si>
  <si>
    <t>中央</t>
  </si>
  <si>
    <t>延人員</t>
  </si>
  <si>
    <t>指導数</t>
  </si>
  <si>
    <t>従事数</t>
  </si>
  <si>
    <t>白石</t>
  </si>
  <si>
    <t>厚別</t>
  </si>
  <si>
    <t>豊平</t>
  </si>
  <si>
    <t>清田</t>
  </si>
  <si>
    <t>手稲</t>
  </si>
  <si>
    <t>健康相談</t>
  </si>
  <si>
    <t>予防接種</t>
  </si>
  <si>
    <t>機能訓練</t>
  </si>
  <si>
    <t>豊平</t>
  </si>
  <si>
    <t>清田</t>
  </si>
  <si>
    <t>手稲</t>
  </si>
  <si>
    <t>健康教育</t>
  </si>
  <si>
    <t>(再掲)
新　　生　　児</t>
  </si>
  <si>
    <t>デイケア</t>
  </si>
  <si>
    <t>(再掲）　　　</t>
  </si>
  <si>
    <t>§8　保健師活動状況</t>
  </si>
  <si>
    <t>保　健　所</t>
  </si>
  <si>
    <t>そ　の　他</t>
  </si>
  <si>
    <t>生活習慣病</t>
  </si>
  <si>
    <t>（再掲）</t>
  </si>
  <si>
    <t>介護家族</t>
  </si>
  <si>
    <t>（再掲）</t>
  </si>
  <si>
    <t>介護家族</t>
  </si>
  <si>
    <t>保健福祉事業</t>
  </si>
  <si>
    <t>コーディネート*</t>
  </si>
  <si>
    <t>割合 ％</t>
  </si>
  <si>
    <t>教 育 研 修</t>
  </si>
  <si>
    <t>地 区 管 理</t>
  </si>
  <si>
    <t>介護保険
業　　務</t>
  </si>
  <si>
    <t>個　　別
健康教育</t>
  </si>
  <si>
    <t>介護保険業務</t>
  </si>
  <si>
    <t>介護保険
業　　　務</t>
  </si>
  <si>
    <t>個　　　別
健康教育</t>
  </si>
  <si>
    <t>単　位</t>
  </si>
  <si>
    <t>(再掲)</t>
  </si>
  <si>
    <t>(再掲)</t>
  </si>
  <si>
    <t>介護保
険業務</t>
  </si>
  <si>
    <t>電話相談等</t>
  </si>
  <si>
    <t>3　家庭訪問以外の活動</t>
  </si>
  <si>
    <t>　（1）　札 幌 市 総 数</t>
  </si>
  <si>
    <t>中央</t>
  </si>
  <si>
    <t>2　家庭訪問活動</t>
  </si>
  <si>
    <t>　（1）　札　幌　市　総　数</t>
  </si>
  <si>
    <t>1　保健師業務内容</t>
  </si>
  <si>
    <t>災害対策
業務</t>
  </si>
  <si>
    <t>災害対策</t>
  </si>
  <si>
    <t>災害対策</t>
  </si>
  <si>
    <t>個別健康教育</t>
  </si>
  <si>
    <t>介護保険業務</t>
  </si>
  <si>
    <t>災害対策業務</t>
  </si>
  <si>
    <t>保　健　福　祉　事　業</t>
  </si>
  <si>
    <t>区　　　　　　分</t>
  </si>
  <si>
    <t>保健福祉事業</t>
  </si>
  <si>
    <t>(再掲）</t>
  </si>
  <si>
    <t>アルコール</t>
  </si>
  <si>
    <t>(再掲)</t>
  </si>
  <si>
    <r>
      <t>区保健福祉</t>
    </r>
    <r>
      <rPr>
        <sz val="9"/>
        <rFont val="ＭＳ Ｐ明朝"/>
        <family val="1"/>
      </rPr>
      <t>課</t>
    </r>
  </si>
  <si>
    <t>区健康・子ども課</t>
  </si>
  <si>
    <t>　（3）　区別健康・子ども課</t>
  </si>
  <si>
    <t>　（3）　区別健康・子ども課実施状況</t>
  </si>
  <si>
    <t>健康診査</t>
  </si>
  <si>
    <t>資料　保健所健康企画課</t>
  </si>
  <si>
    <t>　（2）　区別保健福祉課</t>
  </si>
  <si>
    <t>東</t>
  </si>
  <si>
    <t>単　位</t>
  </si>
  <si>
    <t>(再掲)</t>
  </si>
  <si>
    <t>割合％</t>
  </si>
  <si>
    <t>災害対策
業務</t>
  </si>
  <si>
    <t xml:space="preserve">南   </t>
  </si>
  <si>
    <t>区保健福祉課</t>
  </si>
  <si>
    <t>　（2）　区別保健福祉課</t>
  </si>
  <si>
    <t>　（2）　区別保健福祉課実施状況</t>
  </si>
  <si>
    <t>区　　分</t>
  </si>
  <si>
    <t>総数</t>
  </si>
  <si>
    <t>総　　　　　数</t>
  </si>
  <si>
    <t>デイケア</t>
  </si>
  <si>
    <t>そ　の　他</t>
  </si>
  <si>
    <t>区　　分</t>
  </si>
  <si>
    <t>総数</t>
  </si>
  <si>
    <t>健康教育</t>
  </si>
  <si>
    <t>延人員</t>
  </si>
  <si>
    <t>*　個人支援並びに地域ケア体制の確立及び保健福祉事業の推進のための関係機関との連絡調整に関すること。半日を1単　位とする。</t>
  </si>
  <si>
    <t>(再掲)</t>
  </si>
  <si>
    <t>社会復帰</t>
  </si>
  <si>
    <t>(再掲）</t>
  </si>
  <si>
    <t>新生児</t>
  </si>
  <si>
    <t>看　　　　　　　　　　　　　護*</t>
  </si>
  <si>
    <t>*直接的ケア及び家庭での看護方法について実施指導した件数。</t>
  </si>
  <si>
    <t>件数</t>
  </si>
  <si>
    <t>割合 ％</t>
  </si>
  <si>
    <t>件数</t>
  </si>
  <si>
    <t>社会復帰</t>
  </si>
  <si>
    <t>アルコール</t>
  </si>
  <si>
    <t>新生児</t>
  </si>
  <si>
    <t>看　　　　　　護*</t>
  </si>
  <si>
    <t>*直接的ケア及び家庭での看護方法について実施指導した件数。</t>
  </si>
  <si>
    <t>社会復帰</t>
  </si>
  <si>
    <t>アルコール</t>
  </si>
  <si>
    <t>人材育成・実習指導</t>
  </si>
  <si>
    <t>精神障がい</t>
  </si>
  <si>
    <t>高齢者精神保健</t>
  </si>
  <si>
    <t>障がい児
(乳幼児再掲)</t>
  </si>
  <si>
    <t>高齢者精神保健</t>
  </si>
  <si>
    <r>
      <t>ネート</t>
    </r>
    <r>
      <rPr>
        <sz val="6"/>
        <rFont val="ＭＳ Ｐ明朝"/>
        <family val="1"/>
      </rPr>
      <t>*</t>
    </r>
    <r>
      <rPr>
        <sz val="9"/>
        <rFont val="ＭＳ Ｐ明朝"/>
        <family val="1"/>
      </rPr>
      <t xml:space="preserve">
コーディ</t>
    </r>
  </si>
  <si>
    <r>
      <t>ネート</t>
    </r>
    <r>
      <rPr>
        <sz val="6"/>
        <rFont val="ＭＳ Ｐ明朝"/>
        <family val="1"/>
      </rPr>
      <t>*</t>
    </r>
    <r>
      <rPr>
        <sz val="9"/>
        <rFont val="ＭＳ Ｐ明朝"/>
        <family val="1"/>
      </rPr>
      <t xml:space="preserve">
コーディ</t>
    </r>
  </si>
  <si>
    <t>清　　　　田</t>
  </si>
  <si>
    <t>手　　　　稲</t>
  </si>
  <si>
    <t>注1　業務に従事する4時間を1単位とし、業務内容・時間により1単位に満たない場合は0.5単位とする。</t>
  </si>
  <si>
    <t>*　個人支援並びに地域ケア体制の確立及び保健福祉事業の推進のための関係機関との連絡調整に関すること。</t>
  </si>
  <si>
    <t>注1　業務に従事する4時間を1単位とし、業務内容・時間により1単位に満たない場合は0.5単位とする。</t>
  </si>
  <si>
    <t>注1　業務に従事する4時間を1単位とし、業務内容・時間により1単位に満たない場合は0.5単位とする。</t>
  </si>
  <si>
    <t>医療対策室</t>
  </si>
  <si>
    <t>医療対策室</t>
  </si>
  <si>
    <t>令和４年度</t>
  </si>
  <si>
    <t>0</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</si>
</sst>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0;_ * \-#,##0.00_ ;&quot;-&quot;?;_ @_ "/>
    <numFmt numFmtId="179" formatCode="#,##0.00;_ * \-#,##0.00_ ;&quot;-&quot;_ ;_ @_ "/>
    <numFmt numFmtId="180" formatCode="#,##0.0;_ * \-#,##0.00_ ;&quot;-&quot;?_ ;_ @_ "/>
    <numFmt numFmtId="181" formatCode="_ * #,##0.00_ ;_ * \-#,##0.00_ ;_ * &quot;-&quot;_ ;_ @_ "/>
    <numFmt numFmtId="182" formatCode="_ * #,##0.00_ ;_ * \-#,##0.00_ ;_ * &quot;-&quot;\ _ ;_ @_ "/>
    <numFmt numFmtId="183" formatCode="0.0_);[Red]\(0.0\)"/>
    <numFmt numFmtId="184" formatCode="#,##0.0;_ * \-#,##0.0_ ;&quot;-&quot;_ ;_ @_ "/>
    <numFmt numFmtId="185" formatCode="0.00_ "/>
    <numFmt numFmtId="186" formatCode="0.0"/>
    <numFmt numFmtId="187" formatCode="#,##0.00;_ * \-#,##0.000_ ;&quot;-&quot;?;_ @_ "/>
    <numFmt numFmtId="188" formatCode="#,##0.000;_ * \-#,##0.0000_ ;&quot;-&quot;?;_ @_ "/>
    <numFmt numFmtId="189" formatCode="_ * #,##0.0_ ;_ * \-#,##0.0_ ;_ * &quot;-&quot;_ ;_ @_ "/>
    <numFmt numFmtId="190" formatCode="#,##0;_ * \-#,##0_ ;&quot;-&quot;_ ;_ @_ "/>
    <numFmt numFmtId="191" formatCode="0.000"/>
    <numFmt numFmtId="192" formatCode="0.0000"/>
    <numFmt numFmtId="193" formatCode="#,##0.0_ "/>
    <numFmt numFmtId="194" formatCode="#,##0_);[Red]\(#,##0\)"/>
    <numFmt numFmtId="195" formatCode="0.0%"/>
    <numFmt numFmtId="196" formatCode="0.000%"/>
    <numFmt numFmtId="197" formatCode="0.0000%"/>
    <numFmt numFmtId="198" formatCode="0_);[Red]\(0\)"/>
    <numFmt numFmtId="199" formatCode="0.00_);[Red]\(0.00\)"/>
    <numFmt numFmtId="200" formatCode="_ * #,##0.0_ ;_ * \-#,##0.0_ ;_ * &quot;-&quot;?_ ;_ @_ "/>
    <numFmt numFmtId="201" formatCode="[$]ggge&quot;年&quot;m&quot;月&quot;d&quot;日&quot;;@"/>
    <numFmt numFmtId="202" formatCode="[$-411]gge&quot;年&quot;m&quot;月&quot;d&quot;日&quot;;@"/>
    <numFmt numFmtId="203" formatCode="[$]gge&quot;年&quot;m&quot;月&quot;d&quot;日&quot;;@"/>
    <numFmt numFmtId="204" formatCode="[$]ggge&quot;年&quot;m&quot;月&quot;d&quot;日&quot;;@"/>
    <numFmt numFmtId="205" formatCode="[$]gge&quot;年&quot;m&quot;月&quot;d&quot;日&quot;;@"/>
    <numFmt numFmtId="206" formatCode="0_ "/>
  </numFmts>
  <fonts count="57">
    <font>
      <sz val="11"/>
      <name val="ＭＳ Ｐゴシック"/>
      <family val="3"/>
    </font>
    <font>
      <sz val="11"/>
      <name val="ＭＳ Ｐ明朝"/>
      <family val="1"/>
    </font>
    <font>
      <sz val="12"/>
      <name val="ＭＳ Ｐ明朝"/>
      <family val="1"/>
    </font>
    <font>
      <sz val="6"/>
      <name val="ＭＳ Ｐゴシック"/>
      <family val="3"/>
    </font>
    <font>
      <sz val="14"/>
      <name val="ＭＳ Ｐ明朝"/>
      <family val="1"/>
    </font>
    <font>
      <sz val="12"/>
      <name val="ＭＳ Ｐゴシック"/>
      <family val="3"/>
    </font>
    <font>
      <sz val="10"/>
      <name val="ＭＳ Ｐ明朝"/>
      <family val="1"/>
    </font>
    <font>
      <sz val="8"/>
      <name val="ＭＳ Ｐ明朝"/>
      <family val="1"/>
    </font>
    <font>
      <sz val="9"/>
      <name val="ＭＳ Ｐ明朝"/>
      <family val="1"/>
    </font>
    <font>
      <sz val="11"/>
      <color indexed="8"/>
      <name val="ＭＳ Ｐ明朝"/>
      <family val="1"/>
    </font>
    <font>
      <sz val="10"/>
      <color indexed="8"/>
      <name val="ＭＳ Ｐ明朝"/>
      <family val="1"/>
    </font>
    <font>
      <sz val="9"/>
      <color indexed="8"/>
      <name val="ＭＳ Ｐ明朝"/>
      <family val="1"/>
    </font>
    <font>
      <sz val="9"/>
      <color indexed="8"/>
      <name val="ＭＳ Ｐゴシック"/>
      <family val="3"/>
    </font>
    <font>
      <sz val="11"/>
      <color indexed="8"/>
      <name val="ＭＳ Ｐゴシック"/>
      <family val="3"/>
    </font>
    <font>
      <sz val="12"/>
      <color indexed="8"/>
      <name val="ＭＳ Ｐゴシック"/>
      <family val="3"/>
    </font>
    <font>
      <sz val="9.5"/>
      <color indexed="8"/>
      <name val="ＭＳ Ｐ明朝"/>
      <family val="1"/>
    </font>
    <font>
      <sz val="9.5"/>
      <name val="ＭＳ Ｐ明朝"/>
      <family val="1"/>
    </font>
    <font>
      <sz val="9"/>
      <name val="ＭＳ Ｐゴシック"/>
      <family val="3"/>
    </font>
    <font>
      <sz val="7"/>
      <name val="ＭＳ Ｐ明朝"/>
      <family val="1"/>
    </font>
    <font>
      <sz val="6"/>
      <name val="ＭＳ Ｐ明朝"/>
      <family val="1"/>
    </font>
    <font>
      <sz val="10"/>
      <name val="ＭＳ Ｐゴシック"/>
      <family val="3"/>
    </font>
    <font>
      <sz val="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hair"/>
      <top>
        <color indexed="63"/>
      </top>
      <bottom style="thin"/>
    </border>
    <border>
      <left>
        <color indexed="63"/>
      </left>
      <right>
        <color indexed="63"/>
      </right>
      <top style="thin"/>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style="hair"/>
    </border>
    <border>
      <left style="hair"/>
      <right>
        <color indexed="63"/>
      </right>
      <top style="hair"/>
      <bottom style="hair"/>
    </border>
    <border>
      <left>
        <color indexed="63"/>
      </left>
      <right style="hair"/>
      <top style="hair"/>
      <bottom>
        <color indexed="63"/>
      </bottom>
    </border>
    <border>
      <left style="hair"/>
      <right style="hair"/>
      <top>
        <color indexed="63"/>
      </top>
      <bottom>
        <color indexed="63"/>
      </bottom>
    </border>
    <border>
      <left style="hair"/>
      <right style="hair"/>
      <top style="hair"/>
      <bottom>
        <color indexed="63"/>
      </bottom>
    </border>
    <border>
      <left style="hair"/>
      <right style="hair"/>
      <top>
        <color indexed="63"/>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hair"/>
      <top style="thin"/>
      <bottom>
        <color indexed="63"/>
      </bottom>
    </border>
    <border>
      <left style="hair"/>
      <right style="hair"/>
      <top>
        <color indexed="63"/>
      </top>
      <bottom style="hair"/>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color indexed="63"/>
      </top>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color indexed="63"/>
      </right>
      <top style="hair"/>
      <bottom style="hair"/>
    </border>
    <border>
      <left style="hair"/>
      <right style="hair"/>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472">
    <xf numFmtId="0" fontId="0" fillId="0" borderId="0" xfId="0" applyAlignment="1">
      <alignment/>
    </xf>
    <xf numFmtId="0" fontId="1" fillId="0" borderId="0" xfId="0" applyFont="1" applyFill="1" applyBorder="1" applyAlignment="1">
      <alignment vertical="center"/>
    </xf>
    <xf numFmtId="0" fontId="1" fillId="0" borderId="0" xfId="0" applyFont="1" applyFill="1" applyAlignment="1">
      <alignment/>
    </xf>
    <xf numFmtId="0" fontId="6"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0" fontId="5" fillId="0" borderId="0" xfId="0" applyFont="1" applyFill="1" applyAlignment="1">
      <alignment vertical="center"/>
    </xf>
    <xf numFmtId="0" fontId="1" fillId="0" borderId="0" xfId="0" applyFont="1" applyFill="1" applyBorder="1" applyAlignment="1">
      <alignment horizontal="right" vertical="center"/>
    </xf>
    <xf numFmtId="41" fontId="1" fillId="0" borderId="0" xfId="0" applyNumberFormat="1" applyFont="1" applyFill="1" applyAlignment="1">
      <alignment/>
    </xf>
    <xf numFmtId="182" fontId="1" fillId="0" borderId="0" xfId="0" applyNumberFormat="1" applyFont="1" applyFill="1" applyAlignment="1">
      <alignment/>
    </xf>
    <xf numFmtId="0" fontId="1" fillId="0" borderId="0" xfId="0" applyFont="1" applyFill="1" applyBorder="1" applyAlignment="1">
      <alignment vertical="top"/>
    </xf>
    <xf numFmtId="0" fontId="1" fillId="0" borderId="0" xfId="0" applyFont="1" applyFill="1" applyAlignment="1">
      <alignment horizontal="left" vertical="center"/>
    </xf>
    <xf numFmtId="181" fontId="1" fillId="0" borderId="0" xfId="0" applyNumberFormat="1" applyFont="1" applyFill="1" applyAlignment="1">
      <alignment/>
    </xf>
    <xf numFmtId="0" fontId="1" fillId="0" borderId="0" xfId="0" applyFont="1" applyFill="1" applyAlignment="1">
      <alignment vertical="top"/>
    </xf>
    <xf numFmtId="0" fontId="1" fillId="0" borderId="0" xfId="0" applyFont="1" applyFill="1" applyAlignment="1">
      <alignment/>
    </xf>
    <xf numFmtId="0" fontId="4" fillId="0" borderId="0" xfId="0" applyFont="1" applyFill="1" applyAlignment="1">
      <alignment vertical="center"/>
    </xf>
    <xf numFmtId="0" fontId="2" fillId="0" borderId="0" xfId="0" applyFont="1" applyFill="1" applyAlignment="1">
      <alignment vertical="center"/>
    </xf>
    <xf numFmtId="178" fontId="2" fillId="0" borderId="0" xfId="0" applyNumberFormat="1" applyFont="1" applyFill="1" applyAlignment="1">
      <alignment vertical="center"/>
    </xf>
    <xf numFmtId="179" fontId="1" fillId="0" borderId="0" xfId="0" applyNumberFormat="1" applyFont="1" applyFill="1" applyAlignment="1">
      <alignment/>
    </xf>
    <xf numFmtId="178" fontId="1" fillId="0" borderId="0" xfId="0" applyNumberFormat="1" applyFont="1" applyFill="1" applyAlignment="1">
      <alignment/>
    </xf>
    <xf numFmtId="178" fontId="1" fillId="0" borderId="0" xfId="0" applyNumberFormat="1" applyFont="1" applyFill="1" applyBorder="1" applyAlignment="1">
      <alignment horizontal="right" vertical="center"/>
    </xf>
    <xf numFmtId="179" fontId="6" fillId="0" borderId="0" xfId="0" applyNumberFormat="1" applyFont="1" applyFill="1" applyAlignment="1">
      <alignment horizontal="right" vertical="center"/>
    </xf>
    <xf numFmtId="0" fontId="0" fillId="0" borderId="0" xfId="0" applyFont="1" applyFill="1" applyBorder="1" applyAlignment="1">
      <alignment vertical="center"/>
    </xf>
    <xf numFmtId="0" fontId="0" fillId="0" borderId="0" xfId="0" applyFont="1" applyFill="1" applyAlignment="1">
      <alignment vertical="center"/>
    </xf>
    <xf numFmtId="0" fontId="8" fillId="0" borderId="0" xfId="0" applyFont="1" applyFill="1" applyBorder="1" applyAlignment="1">
      <alignment horizontal="distributed" vertical="center"/>
    </xf>
    <xf numFmtId="0" fontId="8" fillId="0" borderId="0" xfId="0" applyFont="1" applyFill="1" applyBorder="1" applyAlignment="1">
      <alignment vertical="distributed"/>
    </xf>
    <xf numFmtId="0" fontId="8" fillId="0" borderId="0" xfId="0" applyFont="1" applyFill="1" applyBorder="1" applyAlignment="1">
      <alignment/>
    </xf>
    <xf numFmtId="0" fontId="6" fillId="0" borderId="0" xfId="0" applyFont="1" applyFill="1" applyAlignment="1">
      <alignment vertical="top"/>
    </xf>
    <xf numFmtId="0" fontId="1" fillId="0" borderId="0" xfId="0" applyFont="1" applyFill="1" applyBorder="1" applyAlignment="1">
      <alignment/>
    </xf>
    <xf numFmtId="182" fontId="1" fillId="0" borderId="0" xfId="0" applyNumberFormat="1" applyFont="1" applyFill="1" applyBorder="1" applyAlignment="1">
      <alignment/>
    </xf>
    <xf numFmtId="49" fontId="7" fillId="0" borderId="10" xfId="0" applyNumberFormat="1" applyFont="1" applyFill="1" applyBorder="1" applyAlignment="1">
      <alignment horizontal="distributed" vertical="center" wrapText="1"/>
    </xf>
    <xf numFmtId="49" fontId="7" fillId="0" borderId="10" xfId="0" applyNumberFormat="1"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3" xfId="0" applyFont="1" applyFill="1" applyBorder="1" applyAlignment="1">
      <alignment horizontal="distributed" vertical="center"/>
    </xf>
    <xf numFmtId="0" fontId="9" fillId="0" borderId="0" xfId="0" applyFont="1" applyFill="1" applyBorder="1" applyAlignment="1">
      <alignment vertical="center"/>
    </xf>
    <xf numFmtId="178" fontId="9" fillId="0" borderId="0" xfId="0" applyNumberFormat="1" applyFont="1" applyFill="1" applyAlignment="1">
      <alignment/>
    </xf>
    <xf numFmtId="178" fontId="9" fillId="0" borderId="0" xfId="0" applyNumberFormat="1" applyFont="1" applyFill="1" applyAlignment="1">
      <alignment horizontal="right" vertical="center"/>
    </xf>
    <xf numFmtId="49" fontId="10" fillId="0" borderId="0" xfId="0" applyNumberFormat="1" applyFont="1" applyFill="1" applyAlignment="1">
      <alignment horizontal="right" vertical="center"/>
    </xf>
    <xf numFmtId="0" fontId="13" fillId="0" borderId="0" xfId="0" applyFont="1" applyFill="1" applyBorder="1" applyAlignment="1">
      <alignment vertical="center"/>
    </xf>
    <xf numFmtId="0" fontId="9" fillId="0" borderId="0" xfId="0" applyFont="1" applyFill="1" applyAlignment="1">
      <alignment/>
    </xf>
    <xf numFmtId="0" fontId="10" fillId="0" borderId="0" xfId="0" applyFont="1" applyFill="1" applyAlignment="1">
      <alignment/>
    </xf>
    <xf numFmtId="0" fontId="9" fillId="0" borderId="0" xfId="0" applyFont="1" applyFill="1" applyBorder="1" applyAlignment="1">
      <alignment/>
    </xf>
    <xf numFmtId="0" fontId="14" fillId="0" borderId="0" xfId="0" applyFont="1" applyFill="1" applyAlignment="1">
      <alignment vertical="center"/>
    </xf>
    <xf numFmtId="41" fontId="9" fillId="0" borderId="0" xfId="0" applyNumberFormat="1" applyFont="1" applyFill="1" applyAlignment="1">
      <alignment/>
    </xf>
    <xf numFmtId="181" fontId="9" fillId="0" borderId="0" xfId="0" applyNumberFormat="1" applyFont="1" applyFill="1" applyAlignment="1">
      <alignment/>
    </xf>
    <xf numFmtId="41" fontId="9" fillId="0" borderId="0" xfId="0" applyNumberFormat="1" applyFont="1" applyFill="1" applyBorder="1" applyAlignment="1">
      <alignment horizontal="right" vertical="center"/>
    </xf>
    <xf numFmtId="0" fontId="10" fillId="0" borderId="15"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0" xfId="0" applyFont="1" applyFill="1" applyBorder="1" applyAlignment="1">
      <alignment vertical="center"/>
    </xf>
    <xf numFmtId="0" fontId="9" fillId="0" borderId="0" xfId="0" applyFont="1" applyFill="1" applyBorder="1" applyAlignment="1">
      <alignment horizontal="right" vertical="center"/>
    </xf>
    <xf numFmtId="0" fontId="15" fillId="0" borderId="0" xfId="0" applyFont="1" applyFill="1" applyAlignment="1">
      <alignment/>
    </xf>
    <xf numFmtId="0" fontId="14" fillId="0" borderId="0" xfId="0" applyFont="1" applyFill="1" applyAlignment="1">
      <alignment/>
    </xf>
    <xf numFmtId="0" fontId="9" fillId="0" borderId="0" xfId="0" applyFont="1" applyFill="1" applyAlignment="1">
      <alignment vertical="center"/>
    </xf>
    <xf numFmtId="0" fontId="10" fillId="0" borderId="15" xfId="0" applyFont="1" applyFill="1" applyBorder="1" applyAlignment="1">
      <alignment horizontal="distributed" vertical="center"/>
    </xf>
    <xf numFmtId="0" fontId="10" fillId="0" borderId="17" xfId="0" applyFont="1" applyFill="1" applyBorder="1" applyAlignment="1">
      <alignment horizontal="distributed" vertical="center"/>
    </xf>
    <xf numFmtId="0" fontId="10" fillId="0" borderId="13" xfId="0" applyFont="1" applyFill="1" applyBorder="1" applyAlignment="1">
      <alignment horizontal="distributed" vertical="center"/>
    </xf>
    <xf numFmtId="0" fontId="10" fillId="0" borderId="11" xfId="0" applyFont="1" applyFill="1" applyBorder="1" applyAlignment="1">
      <alignment horizontal="distributed" vertical="center"/>
    </xf>
    <xf numFmtId="0" fontId="10" fillId="0" borderId="0" xfId="0" applyFont="1" applyFill="1" applyBorder="1" applyAlignment="1">
      <alignment horizontal="center" vertical="center"/>
    </xf>
    <xf numFmtId="176" fontId="13" fillId="0" borderId="0" xfId="0" applyNumberFormat="1" applyFont="1" applyFill="1" applyBorder="1" applyAlignment="1">
      <alignment vertical="center"/>
    </xf>
    <xf numFmtId="176" fontId="9" fillId="0" borderId="0" xfId="0" applyNumberFormat="1" applyFont="1" applyFill="1" applyBorder="1" applyAlignment="1">
      <alignment vertical="center"/>
    </xf>
    <xf numFmtId="185" fontId="1" fillId="0" borderId="0" xfId="0" applyNumberFormat="1" applyFont="1" applyFill="1" applyAlignment="1">
      <alignment/>
    </xf>
    <xf numFmtId="184" fontId="11" fillId="0" borderId="18" xfId="0" applyNumberFormat="1" applyFont="1" applyFill="1" applyBorder="1" applyAlignment="1">
      <alignment horizontal="right" vertical="center"/>
    </xf>
    <xf numFmtId="178" fontId="1" fillId="0" borderId="0" xfId="0" applyNumberFormat="1" applyFont="1" applyFill="1" applyBorder="1" applyAlignment="1">
      <alignment/>
    </xf>
    <xf numFmtId="0" fontId="9" fillId="0" borderId="12" xfId="0" applyFont="1" applyFill="1" applyBorder="1" applyAlignment="1">
      <alignment/>
    </xf>
    <xf numFmtId="178" fontId="12" fillId="0" borderId="10" xfId="0" applyNumberFormat="1" applyFont="1" applyFill="1" applyBorder="1" applyAlignment="1">
      <alignment vertical="center"/>
    </xf>
    <xf numFmtId="178" fontId="12" fillId="0" borderId="15" xfId="0" applyNumberFormat="1" applyFont="1" applyFill="1" applyBorder="1" applyAlignment="1">
      <alignment vertical="center"/>
    </xf>
    <xf numFmtId="178" fontId="12" fillId="0" borderId="19" xfId="0" applyNumberFormat="1" applyFont="1" applyFill="1" applyBorder="1" applyAlignment="1">
      <alignment vertical="center"/>
    </xf>
    <xf numFmtId="178" fontId="12" fillId="0" borderId="18" xfId="0" applyNumberFormat="1" applyFont="1" applyFill="1" applyBorder="1" applyAlignment="1">
      <alignment vertical="center"/>
    </xf>
    <xf numFmtId="178" fontId="12" fillId="0" borderId="20" xfId="0" applyNumberFormat="1" applyFont="1" applyFill="1" applyBorder="1" applyAlignment="1">
      <alignment vertical="center"/>
    </xf>
    <xf numFmtId="184" fontId="11" fillId="0" borderId="13" xfId="0" applyNumberFormat="1" applyFont="1" applyFill="1" applyBorder="1" applyAlignment="1">
      <alignment horizontal="right" vertical="center"/>
    </xf>
    <xf numFmtId="184" fontId="11" fillId="0" borderId="20" xfId="0" applyNumberFormat="1" applyFont="1" applyFill="1" applyBorder="1" applyAlignment="1">
      <alignment horizontal="right" vertical="center"/>
    </xf>
    <xf numFmtId="184" fontId="11" fillId="0" borderId="19" xfId="0" applyNumberFormat="1" applyFont="1" applyFill="1" applyBorder="1" applyAlignment="1">
      <alignment vertical="center"/>
    </xf>
    <xf numFmtId="184" fontId="11" fillId="0" borderId="18" xfId="0" applyNumberFormat="1" applyFont="1" applyFill="1" applyBorder="1" applyAlignment="1">
      <alignment vertical="center"/>
    </xf>
    <xf numFmtId="184" fontId="11" fillId="0" borderId="13" xfId="0" applyNumberFormat="1" applyFont="1" applyFill="1" applyBorder="1" applyAlignment="1">
      <alignment vertical="center"/>
    </xf>
    <xf numFmtId="184" fontId="11" fillId="0" borderId="20" xfId="0" applyNumberFormat="1" applyFont="1" applyFill="1" applyBorder="1" applyAlignment="1">
      <alignment vertical="center"/>
    </xf>
    <xf numFmtId="184" fontId="11" fillId="0" borderId="11" xfId="0" applyNumberFormat="1" applyFont="1" applyFill="1" applyBorder="1" applyAlignment="1">
      <alignment vertical="center"/>
    </xf>
    <xf numFmtId="41" fontId="13" fillId="0" borderId="10" xfId="0" applyNumberFormat="1" applyFont="1" applyFill="1" applyBorder="1" applyAlignment="1">
      <alignment vertical="center"/>
    </xf>
    <xf numFmtId="41" fontId="13" fillId="0" borderId="16" xfId="0" applyNumberFormat="1" applyFont="1" applyFill="1" applyBorder="1" applyAlignment="1">
      <alignment vertical="center"/>
    </xf>
    <xf numFmtId="41" fontId="13" fillId="0" borderId="19" xfId="0" applyNumberFormat="1" applyFont="1" applyFill="1" applyBorder="1" applyAlignment="1">
      <alignment vertical="center"/>
    </xf>
    <xf numFmtId="41" fontId="9" fillId="0" borderId="19" xfId="0" applyNumberFormat="1" applyFont="1" applyFill="1" applyBorder="1" applyAlignment="1">
      <alignment vertical="center"/>
    </xf>
    <xf numFmtId="41" fontId="9" fillId="0" borderId="21" xfId="0" applyNumberFormat="1" applyFont="1" applyFill="1" applyBorder="1" applyAlignment="1">
      <alignment vertical="center"/>
    </xf>
    <xf numFmtId="41" fontId="9" fillId="0" borderId="17" xfId="0" applyNumberFormat="1" applyFont="1" applyFill="1" applyBorder="1" applyAlignment="1">
      <alignment vertical="center"/>
    </xf>
    <xf numFmtId="41" fontId="13" fillId="0" borderId="18" xfId="0" applyNumberFormat="1" applyFont="1" applyFill="1" applyBorder="1" applyAlignment="1">
      <alignment vertical="center"/>
    </xf>
    <xf numFmtId="41" fontId="9" fillId="0" borderId="18" xfId="0" applyNumberFormat="1" applyFont="1" applyFill="1" applyBorder="1" applyAlignment="1">
      <alignment vertical="center"/>
    </xf>
    <xf numFmtId="41" fontId="9" fillId="0" borderId="22" xfId="0" applyNumberFormat="1" applyFont="1" applyFill="1" applyBorder="1" applyAlignment="1">
      <alignment vertical="center"/>
    </xf>
    <xf numFmtId="41" fontId="9" fillId="0" borderId="13" xfId="0" applyNumberFormat="1" applyFont="1" applyFill="1" applyBorder="1" applyAlignment="1">
      <alignment vertical="center"/>
    </xf>
    <xf numFmtId="41" fontId="13" fillId="0" borderId="18" xfId="0" applyNumberFormat="1" applyFont="1" applyFill="1" applyBorder="1" applyAlignment="1">
      <alignment horizontal="right" vertical="center"/>
    </xf>
    <xf numFmtId="41" fontId="9" fillId="0" borderId="18" xfId="0" applyNumberFormat="1" applyFont="1" applyFill="1" applyBorder="1" applyAlignment="1">
      <alignment horizontal="right" vertical="center"/>
    </xf>
    <xf numFmtId="41" fontId="9" fillId="0" borderId="13" xfId="0" applyNumberFormat="1" applyFont="1" applyFill="1" applyBorder="1" applyAlignment="1">
      <alignment horizontal="right" vertical="center"/>
    </xf>
    <xf numFmtId="41" fontId="13" fillId="0" borderId="20" xfId="0" applyNumberFormat="1" applyFont="1" applyFill="1" applyBorder="1" applyAlignment="1">
      <alignment vertical="center"/>
    </xf>
    <xf numFmtId="41" fontId="9" fillId="0" borderId="20" xfId="0" applyNumberFormat="1" applyFont="1" applyFill="1" applyBorder="1" applyAlignment="1">
      <alignment vertical="center"/>
    </xf>
    <xf numFmtId="41" fontId="9" fillId="0" borderId="23" xfId="0" applyNumberFormat="1" applyFont="1" applyFill="1" applyBorder="1" applyAlignment="1">
      <alignment vertical="center"/>
    </xf>
    <xf numFmtId="41" fontId="13" fillId="0" borderId="21" xfId="0" applyNumberFormat="1" applyFont="1" applyFill="1" applyBorder="1" applyAlignment="1">
      <alignment vertical="center"/>
    </xf>
    <xf numFmtId="41" fontId="13" fillId="0" borderId="22" xfId="0" applyNumberFormat="1" applyFont="1" applyFill="1" applyBorder="1" applyAlignment="1">
      <alignment vertical="center"/>
    </xf>
    <xf numFmtId="41" fontId="13" fillId="0" borderId="23" xfId="0" applyNumberFormat="1" applyFont="1" applyFill="1" applyBorder="1" applyAlignment="1">
      <alignment vertical="center"/>
    </xf>
    <xf numFmtId="41" fontId="13" fillId="0" borderId="15" xfId="0" applyNumberFormat="1" applyFont="1" applyFill="1" applyBorder="1" applyAlignment="1">
      <alignment vertical="center"/>
    </xf>
    <xf numFmtId="41" fontId="13" fillId="0" borderId="17" xfId="0" applyNumberFormat="1" applyFont="1" applyFill="1" applyBorder="1" applyAlignment="1">
      <alignment vertical="center"/>
    </xf>
    <xf numFmtId="41" fontId="9" fillId="0" borderId="17" xfId="48" applyNumberFormat="1" applyFont="1" applyFill="1" applyBorder="1" applyAlignment="1" applyProtection="1">
      <alignment vertical="center"/>
      <protection locked="0"/>
    </xf>
    <xf numFmtId="41" fontId="9" fillId="0" borderId="19" xfId="48" applyNumberFormat="1" applyFont="1" applyFill="1" applyBorder="1" applyAlignment="1" applyProtection="1">
      <alignment vertical="center"/>
      <protection locked="0"/>
    </xf>
    <xf numFmtId="41" fontId="13" fillId="0" borderId="13" xfId="0" applyNumberFormat="1" applyFont="1" applyFill="1" applyBorder="1" applyAlignment="1">
      <alignment vertical="center"/>
    </xf>
    <xf numFmtId="41" fontId="9" fillId="0" borderId="13" xfId="48" applyNumberFormat="1" applyFont="1" applyFill="1" applyBorder="1" applyAlignment="1" applyProtection="1">
      <alignment vertical="center"/>
      <protection locked="0"/>
    </xf>
    <xf numFmtId="41" fontId="9" fillId="0" borderId="18" xfId="48" applyNumberFormat="1" applyFont="1" applyFill="1" applyBorder="1" applyAlignment="1" applyProtection="1">
      <alignment vertical="center"/>
      <protection locked="0"/>
    </xf>
    <xf numFmtId="41" fontId="13" fillId="0" borderId="13" xfId="0" applyNumberFormat="1" applyFont="1" applyFill="1" applyBorder="1" applyAlignment="1">
      <alignment horizontal="right" vertical="center"/>
    </xf>
    <xf numFmtId="41" fontId="9" fillId="0" borderId="13" xfId="48" applyNumberFormat="1" applyFont="1" applyFill="1" applyBorder="1" applyAlignment="1" applyProtection="1">
      <alignment horizontal="right" vertical="center"/>
      <protection locked="0"/>
    </xf>
    <xf numFmtId="41" fontId="9" fillId="0" borderId="18" xfId="48" applyNumberFormat="1" applyFont="1" applyFill="1" applyBorder="1" applyAlignment="1" applyProtection="1">
      <alignment horizontal="right" vertical="center"/>
      <protection locked="0"/>
    </xf>
    <xf numFmtId="178" fontId="12" fillId="0" borderId="18" xfId="0" applyNumberFormat="1" applyFont="1" applyFill="1" applyBorder="1" applyAlignment="1">
      <alignment horizontal="right" vertical="center"/>
    </xf>
    <xf numFmtId="187" fontId="12" fillId="0" borderId="21" xfId="42" applyNumberFormat="1" applyFont="1" applyFill="1" applyBorder="1" applyAlignment="1">
      <alignment vertical="center"/>
    </xf>
    <xf numFmtId="187" fontId="12" fillId="0" borderId="22" xfId="42" applyNumberFormat="1" applyFont="1" applyFill="1" applyBorder="1" applyAlignment="1">
      <alignment vertical="center"/>
    </xf>
    <xf numFmtId="187" fontId="12" fillId="0" borderId="18" xfId="42" applyNumberFormat="1" applyFont="1" applyFill="1" applyBorder="1" applyAlignment="1">
      <alignment vertical="center"/>
    </xf>
    <xf numFmtId="187" fontId="12" fillId="0" borderId="20" xfId="42" applyNumberFormat="1" applyFont="1" applyFill="1" applyBorder="1" applyAlignment="1">
      <alignment vertical="center"/>
    </xf>
    <xf numFmtId="0" fontId="16" fillId="0" borderId="0" xfId="0" applyFont="1" applyFill="1" applyAlignment="1">
      <alignment/>
    </xf>
    <xf numFmtId="184" fontId="11" fillId="0" borderId="21" xfId="0" applyNumberFormat="1" applyFont="1" applyFill="1" applyBorder="1" applyAlignment="1">
      <alignment vertical="center"/>
    </xf>
    <xf numFmtId="184" fontId="11" fillId="0" borderId="22" xfId="0" applyNumberFormat="1" applyFont="1" applyFill="1" applyBorder="1" applyAlignment="1">
      <alignment vertical="center"/>
    </xf>
    <xf numFmtId="184" fontId="11" fillId="0" borderId="22" xfId="0" applyNumberFormat="1" applyFont="1" applyFill="1" applyBorder="1" applyAlignment="1">
      <alignment horizontal="right" vertical="center"/>
    </xf>
    <xf numFmtId="184" fontId="11" fillId="0" borderId="23" xfId="0" applyNumberFormat="1" applyFont="1" applyFill="1" applyBorder="1" applyAlignment="1">
      <alignment horizontal="right" vertical="center"/>
    </xf>
    <xf numFmtId="184" fontId="11" fillId="0" borderId="17" xfId="0" applyNumberFormat="1" applyFont="1" applyFill="1" applyBorder="1" applyAlignment="1">
      <alignment vertical="center"/>
    </xf>
    <xf numFmtId="179" fontId="9" fillId="0" borderId="12" xfId="0" applyNumberFormat="1" applyFont="1" applyFill="1" applyBorder="1" applyAlignment="1">
      <alignment/>
    </xf>
    <xf numFmtId="199" fontId="11" fillId="0" borderId="22" xfId="42" applyNumberFormat="1" applyFont="1" applyFill="1" applyBorder="1" applyAlignment="1">
      <alignment vertical="center"/>
    </xf>
    <xf numFmtId="199" fontId="11" fillId="0" borderId="18" xfId="42" applyNumberFormat="1" applyFont="1" applyFill="1" applyBorder="1" applyAlignment="1">
      <alignment vertical="center"/>
    </xf>
    <xf numFmtId="183" fontId="12" fillId="0" borderId="10" xfId="0" applyNumberFormat="1" applyFont="1" applyFill="1" applyBorder="1" applyAlignment="1">
      <alignment vertical="center"/>
    </xf>
    <xf numFmtId="183" fontId="12" fillId="0" borderId="10" xfId="42" applyNumberFormat="1" applyFont="1" applyFill="1" applyBorder="1" applyAlignment="1">
      <alignment vertical="center"/>
    </xf>
    <xf numFmtId="183" fontId="12" fillId="0" borderId="16" xfId="42" applyNumberFormat="1" applyFont="1" applyFill="1" applyBorder="1" applyAlignment="1">
      <alignment vertical="center"/>
    </xf>
    <xf numFmtId="178" fontId="9" fillId="0" borderId="12" xfId="0" applyNumberFormat="1" applyFont="1" applyFill="1" applyBorder="1" applyAlignment="1">
      <alignment/>
    </xf>
    <xf numFmtId="178" fontId="9" fillId="0" borderId="12" xfId="0" applyNumberFormat="1" applyFont="1" applyFill="1" applyBorder="1" applyAlignment="1">
      <alignment horizontal="right" vertical="center"/>
    </xf>
    <xf numFmtId="0" fontId="6" fillId="0" borderId="0" xfId="0" applyFont="1" applyFill="1" applyBorder="1" applyAlignment="1">
      <alignment horizontal="distributed" vertical="center"/>
    </xf>
    <xf numFmtId="0" fontId="7" fillId="0" borderId="0" xfId="0" applyFont="1" applyFill="1" applyBorder="1" applyAlignment="1">
      <alignment horizontal="distributed" vertical="center"/>
    </xf>
    <xf numFmtId="178" fontId="17" fillId="0" borderId="10" xfId="0" applyNumberFormat="1" applyFont="1" applyFill="1" applyBorder="1" applyAlignment="1">
      <alignment vertical="center"/>
    </xf>
    <xf numFmtId="178" fontId="17" fillId="0" borderId="19" xfId="0" applyNumberFormat="1" applyFont="1" applyFill="1" applyBorder="1" applyAlignment="1">
      <alignment vertical="center"/>
    </xf>
    <xf numFmtId="178" fontId="17" fillId="0" borderId="18" xfId="0" applyNumberFormat="1" applyFont="1" applyFill="1" applyBorder="1" applyAlignment="1">
      <alignment vertical="center"/>
    </xf>
    <xf numFmtId="187" fontId="17" fillId="0" borderId="18" xfId="42" applyNumberFormat="1" applyFont="1" applyFill="1" applyBorder="1" applyAlignment="1">
      <alignment vertical="center"/>
    </xf>
    <xf numFmtId="184" fontId="8" fillId="0" borderId="18" xfId="0" applyNumberFormat="1" applyFont="1" applyFill="1" applyBorder="1" applyAlignment="1">
      <alignment horizontal="right" vertical="center"/>
    </xf>
    <xf numFmtId="49" fontId="18" fillId="0" borderId="10" xfId="0" applyNumberFormat="1" applyFont="1" applyFill="1" applyBorder="1" applyAlignment="1">
      <alignment horizontal="distributed" vertical="center" wrapText="1"/>
    </xf>
    <xf numFmtId="49" fontId="19" fillId="0" borderId="10" xfId="0" applyNumberFormat="1" applyFont="1" applyFill="1" applyBorder="1" applyAlignment="1">
      <alignment horizontal="distributed" vertical="center" wrapText="1"/>
    </xf>
    <xf numFmtId="178" fontId="17" fillId="0" borderId="10" xfId="42" applyNumberFormat="1" applyFont="1" applyFill="1" applyBorder="1" applyAlignment="1">
      <alignment vertical="center"/>
    </xf>
    <xf numFmtId="178" fontId="17" fillId="0" borderId="16" xfId="0" applyNumberFormat="1" applyFont="1" applyFill="1" applyBorder="1" applyAlignment="1">
      <alignment vertical="center"/>
    </xf>
    <xf numFmtId="178" fontId="17" fillId="0" borderId="15" xfId="0" applyNumberFormat="1" applyFont="1" applyFill="1" applyBorder="1" applyAlignment="1">
      <alignment vertical="center"/>
    </xf>
    <xf numFmtId="184" fontId="17" fillId="0" borderId="18" xfId="0" applyNumberFormat="1" applyFont="1" applyFill="1" applyBorder="1" applyAlignment="1">
      <alignment horizontal="right" vertical="center"/>
    </xf>
    <xf numFmtId="184" fontId="17" fillId="0" borderId="19" xfId="0" applyNumberFormat="1" applyFont="1" applyFill="1" applyBorder="1" applyAlignment="1">
      <alignment horizontal="right" vertical="center"/>
    </xf>
    <xf numFmtId="179" fontId="17" fillId="0" borderId="21" xfId="42" applyNumberFormat="1" applyFont="1" applyFill="1" applyBorder="1" applyAlignment="1">
      <alignment horizontal="right" vertical="center"/>
    </xf>
    <xf numFmtId="179" fontId="8" fillId="0" borderId="19" xfId="0" applyNumberFormat="1" applyFont="1" applyFill="1" applyBorder="1" applyAlignment="1">
      <alignment horizontal="right" vertical="center"/>
    </xf>
    <xf numFmtId="179" fontId="8" fillId="0" borderId="21" xfId="0" applyNumberFormat="1" applyFont="1" applyFill="1" applyBorder="1" applyAlignment="1">
      <alignment horizontal="right" vertical="center"/>
    </xf>
    <xf numFmtId="179" fontId="17" fillId="0" borderId="22" xfId="42" applyNumberFormat="1" applyFont="1" applyFill="1" applyBorder="1" applyAlignment="1">
      <alignment horizontal="right" vertical="center"/>
    </xf>
    <xf numFmtId="179" fontId="8" fillId="0" borderId="18" xfId="0" applyNumberFormat="1" applyFont="1" applyFill="1" applyBorder="1" applyAlignment="1">
      <alignment horizontal="right" vertical="center"/>
    </xf>
    <xf numFmtId="179" fontId="8" fillId="0" borderId="22" xfId="0" applyNumberFormat="1" applyFont="1" applyFill="1" applyBorder="1" applyAlignment="1">
      <alignment horizontal="right" vertical="center"/>
    </xf>
    <xf numFmtId="184" fontId="17" fillId="0" borderId="18" xfId="0" applyNumberFormat="1" applyFont="1" applyFill="1" applyBorder="1" applyAlignment="1">
      <alignment vertical="center"/>
    </xf>
    <xf numFmtId="179" fontId="17" fillId="0" borderId="18" xfId="0" applyNumberFormat="1" applyFont="1" applyFill="1" applyBorder="1" applyAlignment="1">
      <alignment horizontal="right" vertical="center"/>
    </xf>
    <xf numFmtId="0" fontId="19" fillId="0" borderId="0" xfId="0" applyFont="1" applyFill="1" applyBorder="1" applyAlignment="1">
      <alignment horizontal="distributed" vertical="center"/>
    </xf>
    <xf numFmtId="184" fontId="17" fillId="0" borderId="20" xfId="0" applyNumberFormat="1" applyFont="1" applyFill="1" applyBorder="1" applyAlignment="1">
      <alignment horizontal="right" vertical="center"/>
    </xf>
    <xf numFmtId="179" fontId="17" fillId="0" borderId="23" xfId="42" applyNumberFormat="1" applyFont="1" applyFill="1" applyBorder="1" applyAlignment="1">
      <alignment horizontal="right" vertical="center"/>
    </xf>
    <xf numFmtId="179" fontId="8" fillId="0" borderId="23" xfId="42" applyNumberFormat="1" applyFont="1" applyFill="1" applyBorder="1" applyAlignment="1">
      <alignment horizontal="right" vertical="center"/>
    </xf>
    <xf numFmtId="179" fontId="1" fillId="0" borderId="0" xfId="0" applyNumberFormat="1" applyFont="1" applyFill="1" applyBorder="1" applyAlignment="1">
      <alignment/>
    </xf>
    <xf numFmtId="178" fontId="1" fillId="0" borderId="0" xfId="0" applyNumberFormat="1" applyFont="1" applyFill="1" applyAlignment="1">
      <alignment horizontal="right" vertical="center"/>
    </xf>
    <xf numFmtId="178" fontId="17" fillId="0" borderId="0" xfId="0" applyNumberFormat="1" applyFont="1" applyFill="1" applyBorder="1" applyAlignment="1">
      <alignment vertical="center"/>
    </xf>
    <xf numFmtId="177" fontId="17" fillId="0" borderId="0" xfId="0" applyNumberFormat="1" applyFont="1" applyFill="1" applyBorder="1" applyAlignment="1">
      <alignment vertical="center"/>
    </xf>
    <xf numFmtId="179" fontId="17" fillId="0" borderId="0" xfId="0" applyNumberFormat="1" applyFont="1" applyFill="1" applyBorder="1" applyAlignment="1">
      <alignment vertical="center"/>
    </xf>
    <xf numFmtId="180" fontId="17" fillId="0" borderId="10" xfId="0" applyNumberFormat="1" applyFont="1" applyFill="1" applyBorder="1" applyAlignment="1">
      <alignment vertical="center"/>
    </xf>
    <xf numFmtId="180" fontId="17" fillId="0" borderId="16" xfId="0" applyNumberFormat="1" applyFont="1" applyFill="1" applyBorder="1" applyAlignment="1">
      <alignment vertical="center"/>
    </xf>
    <xf numFmtId="180" fontId="17" fillId="0" borderId="15" xfId="0" applyNumberFormat="1" applyFont="1" applyFill="1" applyBorder="1" applyAlignment="1">
      <alignment vertical="center"/>
    </xf>
    <xf numFmtId="179" fontId="17" fillId="0" borderId="20" xfId="0" applyNumberFormat="1" applyFont="1" applyFill="1" applyBorder="1" applyAlignment="1">
      <alignment horizontal="right" vertical="center"/>
    </xf>
    <xf numFmtId="178" fontId="1" fillId="0" borderId="12" xfId="0" applyNumberFormat="1" applyFont="1" applyFill="1" applyBorder="1" applyAlignment="1">
      <alignment/>
    </xf>
    <xf numFmtId="178" fontId="1" fillId="0" borderId="24" xfId="0" applyNumberFormat="1" applyFont="1" applyFill="1" applyBorder="1" applyAlignment="1">
      <alignment/>
    </xf>
    <xf numFmtId="185" fontId="1" fillId="0" borderId="0" xfId="0" applyNumberFormat="1" applyFont="1" applyFill="1" applyBorder="1" applyAlignment="1">
      <alignment/>
    </xf>
    <xf numFmtId="0" fontId="1" fillId="0" borderId="12" xfId="0" applyFont="1" applyFill="1" applyBorder="1" applyAlignment="1">
      <alignment/>
    </xf>
    <xf numFmtId="49" fontId="6" fillId="0" borderId="0" xfId="0" applyNumberFormat="1" applyFont="1" applyFill="1" applyAlignment="1">
      <alignment horizontal="right" vertical="center"/>
    </xf>
    <xf numFmtId="0" fontId="6" fillId="0" borderId="2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9" xfId="0" applyFont="1" applyFill="1" applyBorder="1" applyAlignment="1">
      <alignment horizontal="distributed"/>
    </xf>
    <xf numFmtId="0" fontId="6" fillId="0" borderId="14" xfId="0" applyFont="1" applyFill="1" applyBorder="1" applyAlignment="1">
      <alignment horizontal="center" vertical="center"/>
    </xf>
    <xf numFmtId="49" fontId="6" fillId="0" borderId="26" xfId="0" applyNumberFormat="1" applyFont="1" applyFill="1" applyBorder="1" applyAlignment="1">
      <alignment horizontal="distributed" vertical="top" wrapText="1"/>
    </xf>
    <xf numFmtId="0" fontId="16" fillId="0" borderId="0" xfId="0" applyFont="1" applyFill="1" applyBorder="1" applyAlignment="1">
      <alignment horizontal="right"/>
    </xf>
    <xf numFmtId="41" fontId="20" fillId="0" borderId="19" xfId="0" applyNumberFormat="1" applyFont="1" applyFill="1" applyBorder="1" applyAlignment="1">
      <alignment/>
    </xf>
    <xf numFmtId="0" fontId="16" fillId="0" borderId="0" xfId="0" applyFont="1" applyFill="1" applyBorder="1" applyAlignment="1">
      <alignment horizontal="right" vertical="top"/>
    </xf>
    <xf numFmtId="41" fontId="20" fillId="0" borderId="18" xfId="0" applyNumberFormat="1" applyFont="1" applyFill="1" applyBorder="1" applyAlignment="1">
      <alignment vertical="top"/>
    </xf>
    <xf numFmtId="0" fontId="16" fillId="0" borderId="27" xfId="0" applyFont="1" applyFill="1" applyBorder="1" applyAlignment="1">
      <alignment horizontal="right"/>
    </xf>
    <xf numFmtId="0" fontId="16" fillId="0" borderId="28" xfId="0" applyFont="1" applyFill="1" applyBorder="1" applyAlignment="1">
      <alignment horizontal="right" vertical="top"/>
    </xf>
    <xf numFmtId="41" fontId="20" fillId="0" borderId="26" xfId="0" applyNumberFormat="1" applyFont="1" applyFill="1" applyBorder="1" applyAlignment="1">
      <alignment vertical="top"/>
    </xf>
    <xf numFmtId="0" fontId="20" fillId="0" borderId="0" xfId="0" applyFont="1" applyFill="1" applyBorder="1" applyAlignment="1">
      <alignment horizontal="distributed" vertical="center"/>
    </xf>
    <xf numFmtId="0" fontId="6" fillId="0" borderId="0" xfId="0" applyFont="1" applyFill="1" applyBorder="1" applyAlignment="1">
      <alignment wrapText="1"/>
    </xf>
    <xf numFmtId="0" fontId="6" fillId="0" borderId="0" xfId="0" applyFont="1" applyFill="1" applyBorder="1" applyAlignment="1">
      <alignment horizontal="distributed" vertical="top"/>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16" fillId="0" borderId="24" xfId="0" applyFont="1" applyFill="1" applyBorder="1" applyAlignment="1">
      <alignment horizontal="right" vertical="top"/>
    </xf>
    <xf numFmtId="41" fontId="1" fillId="0" borderId="0" xfId="0" applyNumberFormat="1" applyFont="1" applyFill="1" applyAlignment="1">
      <alignment/>
    </xf>
    <xf numFmtId="181" fontId="1" fillId="0" borderId="0" xfId="0" applyNumberFormat="1" applyFont="1" applyFill="1" applyAlignment="1">
      <alignment/>
    </xf>
    <xf numFmtId="41" fontId="1" fillId="0" borderId="0" xfId="0" applyNumberFormat="1" applyFont="1" applyFill="1" applyAlignment="1">
      <alignment horizontal="right"/>
    </xf>
    <xf numFmtId="0" fontId="18" fillId="0" borderId="19" xfId="0" applyFont="1" applyFill="1" applyBorder="1" applyAlignment="1">
      <alignment horizontal="distributed"/>
    </xf>
    <xf numFmtId="49" fontId="18" fillId="0" borderId="26" xfId="0" applyNumberFormat="1" applyFont="1" applyFill="1" applyBorder="1" applyAlignment="1">
      <alignment horizontal="center" vertical="top" wrapText="1"/>
    </xf>
    <xf numFmtId="0" fontId="7" fillId="0" borderId="0" xfId="0" applyFont="1" applyFill="1" applyBorder="1" applyAlignment="1">
      <alignment horizontal="right"/>
    </xf>
    <xf numFmtId="41" fontId="17" fillId="0" borderId="19" xfId="0" applyNumberFormat="1" applyFont="1" applyFill="1" applyBorder="1" applyAlignment="1">
      <alignment shrinkToFit="1"/>
    </xf>
    <xf numFmtId="41" fontId="17" fillId="0" borderId="19" xfId="0" applyNumberFormat="1" applyFont="1" applyFill="1" applyBorder="1" applyAlignment="1">
      <alignment/>
    </xf>
    <xf numFmtId="41" fontId="17" fillId="0" borderId="17" xfId="0" applyNumberFormat="1" applyFont="1" applyFill="1" applyBorder="1" applyAlignment="1">
      <alignment/>
    </xf>
    <xf numFmtId="0" fontId="7" fillId="0" borderId="0" xfId="0" applyFont="1" applyFill="1" applyBorder="1" applyAlignment="1">
      <alignment horizontal="right" vertical="top"/>
    </xf>
    <xf numFmtId="41" fontId="17" fillId="0" borderId="18" xfId="0" applyNumberFormat="1" applyFont="1" applyFill="1" applyBorder="1" applyAlignment="1">
      <alignment vertical="top" shrinkToFit="1"/>
    </xf>
    <xf numFmtId="41" fontId="17" fillId="0" borderId="18" xfId="0" applyNumberFormat="1" applyFont="1" applyFill="1" applyBorder="1" applyAlignment="1">
      <alignment vertical="top"/>
    </xf>
    <xf numFmtId="41" fontId="17" fillId="0" borderId="13" xfId="0" applyNumberFormat="1" applyFont="1" applyFill="1" applyBorder="1" applyAlignment="1">
      <alignment vertical="top"/>
    </xf>
    <xf numFmtId="0" fontId="7" fillId="0" borderId="27" xfId="0" applyFont="1" applyFill="1" applyBorder="1" applyAlignment="1">
      <alignment horizontal="right"/>
    </xf>
    <xf numFmtId="0" fontId="7" fillId="0" borderId="28" xfId="0" applyFont="1" applyFill="1" applyBorder="1" applyAlignment="1">
      <alignment horizontal="right" vertical="top"/>
    </xf>
    <xf numFmtId="41" fontId="17" fillId="0" borderId="26" xfId="0" applyNumberFormat="1" applyFont="1" applyFill="1" applyBorder="1" applyAlignment="1">
      <alignment vertical="top" shrinkToFit="1"/>
    </xf>
    <xf numFmtId="41" fontId="17" fillId="0" borderId="26" xfId="0" applyNumberFormat="1" applyFont="1" applyFill="1" applyBorder="1" applyAlignment="1">
      <alignment vertical="top"/>
    </xf>
    <xf numFmtId="41" fontId="17" fillId="0" borderId="14" xfId="0" applyNumberFormat="1" applyFont="1" applyFill="1" applyBorder="1" applyAlignment="1">
      <alignment vertical="top"/>
    </xf>
    <xf numFmtId="41" fontId="17" fillId="0" borderId="18" xfId="0" applyNumberFormat="1" applyFont="1" applyFill="1" applyBorder="1" applyAlignment="1">
      <alignment shrinkToFit="1"/>
    </xf>
    <xf numFmtId="186" fontId="17" fillId="0" borderId="22" xfId="42" applyNumberFormat="1" applyFont="1" applyFill="1" applyBorder="1" applyAlignment="1">
      <alignment/>
    </xf>
    <xf numFmtId="41" fontId="17" fillId="0" borderId="18" xfId="0" applyNumberFormat="1" applyFont="1" applyFill="1" applyBorder="1" applyAlignment="1">
      <alignment/>
    </xf>
    <xf numFmtId="189" fontId="17" fillId="0" borderId="19" xfId="0" applyNumberFormat="1" applyFont="1" applyFill="1" applyBorder="1" applyAlignment="1">
      <alignment/>
    </xf>
    <xf numFmtId="189" fontId="17" fillId="0" borderId="21" xfId="0" applyNumberFormat="1" applyFont="1" applyFill="1" applyBorder="1" applyAlignment="1">
      <alignment/>
    </xf>
    <xf numFmtId="41" fontId="17" fillId="0" borderId="13" xfId="0" applyNumberFormat="1" applyFont="1" applyFill="1" applyBorder="1" applyAlignment="1">
      <alignment/>
    </xf>
    <xf numFmtId="186" fontId="17" fillId="0" borderId="22" xfId="42" applyNumberFormat="1" applyFont="1" applyFill="1" applyBorder="1" applyAlignment="1">
      <alignment vertical="top"/>
    </xf>
    <xf numFmtId="189" fontId="17" fillId="0" borderId="18" xfId="0" applyNumberFormat="1" applyFont="1" applyFill="1" applyBorder="1" applyAlignment="1">
      <alignment vertical="top"/>
    </xf>
    <xf numFmtId="189" fontId="17" fillId="0" borderId="22" xfId="0" applyNumberFormat="1" applyFont="1" applyFill="1" applyBorder="1" applyAlignment="1">
      <alignment vertical="top"/>
    </xf>
    <xf numFmtId="181" fontId="17" fillId="0" borderId="18" xfId="0" applyNumberFormat="1" applyFont="1" applyFill="1" applyBorder="1" applyAlignment="1">
      <alignment/>
    </xf>
    <xf numFmtId="41" fontId="8" fillId="0" borderId="18" xfId="0" applyNumberFormat="1" applyFont="1" applyFill="1" applyBorder="1" applyAlignment="1">
      <alignment/>
    </xf>
    <xf numFmtId="181" fontId="8" fillId="0" borderId="18" xfId="0" applyNumberFormat="1" applyFont="1" applyFill="1" applyBorder="1" applyAlignment="1">
      <alignment/>
    </xf>
    <xf numFmtId="181" fontId="8" fillId="0" borderId="22" xfId="0" applyNumberFormat="1" applyFont="1" applyFill="1" applyBorder="1" applyAlignment="1">
      <alignment/>
    </xf>
    <xf numFmtId="41" fontId="8" fillId="0" borderId="13" xfId="0" applyNumberFormat="1" applyFont="1" applyFill="1" applyBorder="1" applyAlignment="1">
      <alignment/>
    </xf>
    <xf numFmtId="181" fontId="17" fillId="0" borderId="18" xfId="0" applyNumberFormat="1" applyFont="1" applyFill="1" applyBorder="1" applyAlignment="1">
      <alignment vertical="top"/>
    </xf>
    <xf numFmtId="41" fontId="8" fillId="0" borderId="18" xfId="0" applyNumberFormat="1" applyFont="1" applyFill="1" applyBorder="1" applyAlignment="1">
      <alignment vertical="top"/>
    </xf>
    <xf numFmtId="181" fontId="8" fillId="0" borderId="18" xfId="0" applyNumberFormat="1" applyFont="1" applyFill="1" applyBorder="1" applyAlignment="1">
      <alignment vertical="top"/>
    </xf>
    <xf numFmtId="181" fontId="8" fillId="0" borderId="22" xfId="0" applyNumberFormat="1" applyFont="1" applyFill="1" applyBorder="1" applyAlignment="1">
      <alignment vertical="top"/>
    </xf>
    <xf numFmtId="41" fontId="8" fillId="0" borderId="13" xfId="0" applyNumberFormat="1" applyFont="1" applyFill="1" applyBorder="1" applyAlignment="1">
      <alignment vertical="top"/>
    </xf>
    <xf numFmtId="181" fontId="17" fillId="0" borderId="22" xfId="42" applyNumberFormat="1" applyFont="1" applyFill="1" applyBorder="1" applyAlignment="1">
      <alignment/>
    </xf>
    <xf numFmtId="181" fontId="17" fillId="0" borderId="22" xfId="42" applyNumberFormat="1" applyFont="1" applyFill="1" applyBorder="1" applyAlignment="1">
      <alignment vertical="top"/>
    </xf>
    <xf numFmtId="0" fontId="7" fillId="0" borderId="0" xfId="0" applyFont="1" applyFill="1" applyBorder="1" applyAlignment="1">
      <alignment horizontal="left" wrapText="1"/>
    </xf>
    <xf numFmtId="0" fontId="7" fillId="0" borderId="0" xfId="0" applyFont="1" applyFill="1" applyBorder="1" applyAlignment="1">
      <alignment horizontal="distributed" vertical="top"/>
    </xf>
    <xf numFmtId="0" fontId="19" fillId="0" borderId="0" xfId="0" applyFont="1" applyFill="1" applyBorder="1" applyAlignment="1">
      <alignment horizontal="distributed" vertical="top"/>
    </xf>
    <xf numFmtId="0" fontId="7" fillId="0" borderId="0" xfId="0" applyFont="1" applyFill="1" applyBorder="1" applyAlignment="1">
      <alignment wrapText="1"/>
    </xf>
    <xf numFmtId="0" fontId="21" fillId="0" borderId="0" xfId="0" applyFont="1" applyFill="1" applyBorder="1" applyAlignment="1">
      <alignment horizontal="distributed" vertical="center"/>
    </xf>
    <xf numFmtId="0" fontId="7" fillId="0" borderId="0" xfId="0" applyFont="1" applyFill="1" applyBorder="1" applyAlignment="1">
      <alignment vertical="center"/>
    </xf>
    <xf numFmtId="41" fontId="17" fillId="0" borderId="18" xfId="48" applyNumberFormat="1" applyFont="1" applyFill="1" applyBorder="1" applyAlignment="1">
      <alignment shrinkToFit="1"/>
    </xf>
    <xf numFmtId="0" fontId="7" fillId="0" borderId="24" xfId="0" applyFont="1" applyFill="1" applyBorder="1" applyAlignment="1">
      <alignment horizontal="right" vertical="top"/>
    </xf>
    <xf numFmtId="41" fontId="17" fillId="0" borderId="20" xfId="48" applyNumberFormat="1" applyFont="1" applyFill="1" applyBorder="1" applyAlignment="1">
      <alignment vertical="top" shrinkToFit="1"/>
    </xf>
    <xf numFmtId="41" fontId="17" fillId="0" borderId="20" xfId="0" applyNumberFormat="1" applyFont="1" applyFill="1" applyBorder="1" applyAlignment="1">
      <alignment vertical="top" shrinkToFit="1"/>
    </xf>
    <xf numFmtId="41" fontId="8" fillId="0" borderId="20" xfId="0" applyNumberFormat="1" applyFont="1" applyFill="1" applyBorder="1" applyAlignment="1">
      <alignment vertical="top"/>
    </xf>
    <xf numFmtId="41" fontId="8" fillId="0" borderId="11" xfId="0" applyNumberFormat="1" applyFont="1" applyFill="1" applyBorder="1" applyAlignment="1">
      <alignment vertical="top"/>
    </xf>
    <xf numFmtId="41" fontId="1" fillId="0" borderId="0" xfId="0" applyNumberFormat="1" applyFont="1" applyFill="1" applyBorder="1" applyAlignment="1">
      <alignment horizontal="right" vertical="center"/>
    </xf>
    <xf numFmtId="38" fontId="17" fillId="0" borderId="18" xfId="48" applyFont="1" applyFill="1" applyBorder="1" applyAlignment="1">
      <alignment shrinkToFit="1"/>
    </xf>
    <xf numFmtId="38" fontId="17" fillId="0" borderId="20" xfId="48" applyFont="1" applyFill="1" applyBorder="1" applyAlignment="1">
      <alignment vertical="top" shrinkToFit="1"/>
    </xf>
    <xf numFmtId="182" fontId="1" fillId="0" borderId="0" xfId="0" applyNumberFormat="1" applyFont="1" applyFill="1" applyAlignment="1">
      <alignment horizontal="left" vertical="center"/>
    </xf>
    <xf numFmtId="41" fontId="1" fillId="0" borderId="0" xfId="0" applyNumberFormat="1" applyFont="1" applyFill="1" applyAlignment="1">
      <alignment horizontal="right" vertical="center"/>
    </xf>
    <xf numFmtId="184" fontId="11" fillId="0" borderId="23" xfId="0" applyNumberFormat="1" applyFont="1" applyFill="1" applyBorder="1" applyAlignment="1">
      <alignment vertical="center"/>
    </xf>
    <xf numFmtId="178" fontId="12" fillId="0" borderId="19" xfId="0" applyNumberFormat="1" applyFont="1" applyFill="1" applyBorder="1" applyAlignment="1">
      <alignment horizontal="right" vertical="center"/>
    </xf>
    <xf numFmtId="184" fontId="11" fillId="0" borderId="19" xfId="0" applyNumberFormat="1" applyFont="1" applyFill="1" applyBorder="1" applyAlignment="1">
      <alignment horizontal="right" vertical="center"/>
    </xf>
    <xf numFmtId="181" fontId="1" fillId="0" borderId="0" xfId="0" applyNumberFormat="1" applyFont="1" applyFill="1" applyBorder="1" applyAlignment="1">
      <alignment/>
    </xf>
    <xf numFmtId="41" fontId="20" fillId="0" borderId="22" xfId="0" applyNumberFormat="1" applyFont="1" applyFill="1" applyBorder="1" applyAlignment="1">
      <alignment vertical="top"/>
    </xf>
    <xf numFmtId="41" fontId="20" fillId="0" borderId="21" xfId="0" applyNumberFormat="1" applyFont="1" applyFill="1" applyBorder="1" applyAlignment="1">
      <alignment/>
    </xf>
    <xf numFmtId="41" fontId="20" fillId="0" borderId="29" xfId="0" applyNumberFormat="1" applyFont="1" applyFill="1" applyBorder="1" applyAlignment="1">
      <alignment vertical="top"/>
    </xf>
    <xf numFmtId="49" fontId="6" fillId="0" borderId="0" xfId="0" applyNumberFormat="1" applyFont="1" applyFill="1" applyBorder="1" applyAlignment="1">
      <alignment horizontal="right" vertical="center"/>
    </xf>
    <xf numFmtId="181" fontId="17" fillId="0" borderId="20" xfId="0" applyNumberFormat="1" applyFont="1" applyFill="1" applyBorder="1" applyAlignment="1">
      <alignment vertical="top"/>
    </xf>
    <xf numFmtId="181" fontId="8" fillId="0" borderId="20" xfId="0" applyNumberFormat="1" applyFont="1" applyFill="1" applyBorder="1" applyAlignment="1">
      <alignment vertical="top"/>
    </xf>
    <xf numFmtId="181" fontId="17" fillId="0" borderId="19" xfId="0" applyNumberFormat="1" applyFont="1" applyFill="1" applyBorder="1" applyAlignment="1">
      <alignment/>
    </xf>
    <xf numFmtId="181" fontId="17" fillId="0" borderId="26" xfId="0" applyNumberFormat="1" applyFont="1" applyFill="1" applyBorder="1" applyAlignment="1">
      <alignment vertical="top"/>
    </xf>
    <xf numFmtId="181" fontId="17" fillId="0" borderId="21" xfId="0" applyNumberFormat="1" applyFont="1" applyFill="1" applyBorder="1" applyAlignment="1">
      <alignment/>
    </xf>
    <xf numFmtId="181" fontId="17" fillId="0" borderId="22" xfId="0" applyNumberFormat="1" applyFont="1" applyFill="1" applyBorder="1" applyAlignment="1">
      <alignment vertical="top"/>
    </xf>
    <xf numFmtId="181" fontId="17" fillId="0" borderId="29" xfId="0" applyNumberFormat="1" applyFont="1" applyFill="1" applyBorder="1" applyAlignment="1">
      <alignment vertical="top"/>
    </xf>
    <xf numFmtId="181" fontId="8" fillId="0" borderId="23" xfId="0" applyNumberFormat="1" applyFont="1" applyFill="1" applyBorder="1" applyAlignment="1">
      <alignment vertical="top"/>
    </xf>
    <xf numFmtId="182" fontId="1" fillId="0" borderId="12" xfId="0" applyNumberFormat="1" applyFont="1" applyFill="1" applyBorder="1" applyAlignment="1">
      <alignment/>
    </xf>
    <xf numFmtId="41" fontId="13" fillId="0" borderId="20" xfId="0" applyNumberFormat="1" applyFont="1" applyFill="1" applyBorder="1" applyAlignment="1">
      <alignment horizontal="right" vertical="center"/>
    </xf>
    <xf numFmtId="41" fontId="13" fillId="0" borderId="10" xfId="0" applyNumberFormat="1" applyFont="1" applyFill="1" applyBorder="1" applyAlignment="1">
      <alignment horizontal="right" vertical="center"/>
    </xf>
    <xf numFmtId="41" fontId="9" fillId="0" borderId="20" xfId="0" applyNumberFormat="1" applyFont="1" applyFill="1" applyBorder="1" applyAlignment="1">
      <alignment horizontal="right" vertical="center"/>
    </xf>
    <xf numFmtId="41" fontId="9" fillId="0" borderId="11" xfId="0" applyNumberFormat="1" applyFont="1" applyFill="1" applyBorder="1" applyAlignment="1">
      <alignment horizontal="right" vertical="center"/>
    </xf>
    <xf numFmtId="183" fontId="17" fillId="0" borderId="16" xfId="42" applyNumberFormat="1" applyFont="1" applyFill="1" applyBorder="1" applyAlignment="1">
      <alignment vertical="center"/>
    </xf>
    <xf numFmtId="199" fontId="11" fillId="0" borderId="21" xfId="42" applyNumberFormat="1" applyFont="1" applyFill="1" applyBorder="1" applyAlignment="1">
      <alignment vertical="center"/>
    </xf>
    <xf numFmtId="184" fontId="11" fillId="0" borderId="0" xfId="0" applyNumberFormat="1" applyFont="1" applyFill="1" applyBorder="1" applyAlignment="1">
      <alignment vertical="center"/>
    </xf>
    <xf numFmtId="199" fontId="11" fillId="0" borderId="23" xfId="42" applyNumberFormat="1" applyFont="1" applyFill="1" applyBorder="1" applyAlignment="1">
      <alignment vertical="center"/>
    </xf>
    <xf numFmtId="179" fontId="8" fillId="0" borderId="23" xfId="0" applyNumberFormat="1" applyFont="1" applyFill="1" applyBorder="1" applyAlignment="1">
      <alignment horizontal="right" vertical="center"/>
    </xf>
    <xf numFmtId="181" fontId="17" fillId="0" borderId="22" xfId="0" applyNumberFormat="1" applyFont="1" applyFill="1" applyBorder="1" applyAlignment="1">
      <alignment/>
    </xf>
    <xf numFmtId="181" fontId="17" fillId="0" borderId="23" xfId="0" applyNumberFormat="1" applyFont="1" applyFill="1" applyBorder="1" applyAlignment="1">
      <alignment vertical="top"/>
    </xf>
    <xf numFmtId="184" fontId="8" fillId="0" borderId="12" xfId="0" applyNumberFormat="1" applyFont="1" applyFill="1" applyBorder="1" applyAlignment="1">
      <alignment horizontal="right" vertical="center"/>
    </xf>
    <xf numFmtId="184" fontId="11" fillId="0" borderId="19" xfId="0" applyNumberFormat="1" applyFont="1" applyFill="1" applyBorder="1" applyAlignment="1" applyProtection="1">
      <alignment vertical="center"/>
      <protection locked="0"/>
    </xf>
    <xf numFmtId="184" fontId="11" fillId="0" borderId="19" xfId="0" applyNumberFormat="1" applyFont="1" applyFill="1" applyBorder="1" applyAlignment="1" applyProtection="1">
      <alignment horizontal="right" vertical="center"/>
      <protection locked="0"/>
    </xf>
    <xf numFmtId="184" fontId="11" fillId="0" borderId="18" xfId="0" applyNumberFormat="1" applyFont="1" applyFill="1" applyBorder="1" applyAlignment="1" applyProtection="1">
      <alignment vertical="center"/>
      <protection locked="0"/>
    </xf>
    <xf numFmtId="184" fontId="11" fillId="0" borderId="18" xfId="0" applyNumberFormat="1" applyFont="1" applyFill="1" applyBorder="1" applyAlignment="1" applyProtection="1">
      <alignment horizontal="right" vertical="center"/>
      <protection locked="0"/>
    </xf>
    <xf numFmtId="184" fontId="11" fillId="0" borderId="20" xfId="0" applyNumberFormat="1" applyFont="1" applyFill="1" applyBorder="1" applyAlignment="1" applyProtection="1">
      <alignment vertical="center"/>
      <protection locked="0"/>
    </xf>
    <xf numFmtId="184" fontId="11" fillId="0" borderId="20" xfId="0" applyNumberFormat="1" applyFont="1" applyFill="1" applyBorder="1" applyAlignment="1" applyProtection="1">
      <alignment horizontal="right" vertical="center"/>
      <protection locked="0"/>
    </xf>
    <xf numFmtId="184" fontId="11" fillId="0" borderId="13" xfId="0" applyNumberFormat="1" applyFont="1" applyFill="1" applyBorder="1" applyAlignment="1" applyProtection="1">
      <alignment vertical="center"/>
      <protection locked="0"/>
    </xf>
    <xf numFmtId="184" fontId="8" fillId="0" borderId="18" xfId="0" applyNumberFormat="1" applyFont="1" applyFill="1" applyBorder="1" applyAlignment="1" applyProtection="1">
      <alignment horizontal="right" vertical="center"/>
      <protection locked="0"/>
    </xf>
    <xf numFmtId="184" fontId="8" fillId="0" borderId="19" xfId="0" applyNumberFormat="1" applyFont="1" applyFill="1" applyBorder="1" applyAlignment="1" applyProtection="1">
      <alignment horizontal="right" vertical="center"/>
      <protection locked="0"/>
    </xf>
    <xf numFmtId="184" fontId="8" fillId="0" borderId="18" xfId="0" applyNumberFormat="1" applyFont="1" applyFill="1" applyBorder="1" applyAlignment="1" applyProtection="1">
      <alignment horizontal="right" vertical="center" shrinkToFit="1"/>
      <protection locked="0"/>
    </xf>
    <xf numFmtId="184" fontId="8" fillId="0" borderId="20" xfId="0" applyNumberFormat="1" applyFont="1" applyFill="1" applyBorder="1" applyAlignment="1" applyProtection="1">
      <alignment horizontal="right" vertical="center"/>
      <protection locked="0"/>
    </xf>
    <xf numFmtId="184" fontId="17" fillId="0" borderId="18" xfId="0" applyNumberFormat="1" applyFont="1" applyFill="1" applyBorder="1" applyAlignment="1" applyProtection="1">
      <alignment horizontal="right" vertical="center"/>
      <protection/>
    </xf>
    <xf numFmtId="184" fontId="17" fillId="0" borderId="19" xfId="0" applyNumberFormat="1" applyFont="1" applyFill="1" applyBorder="1" applyAlignment="1" applyProtection="1">
      <alignment horizontal="right" vertical="center"/>
      <protection/>
    </xf>
    <xf numFmtId="184" fontId="17" fillId="0" borderId="18" xfId="0" applyNumberFormat="1" applyFont="1" applyFill="1" applyBorder="1" applyAlignment="1" applyProtection="1">
      <alignment vertical="center"/>
      <protection/>
    </xf>
    <xf numFmtId="184" fontId="17" fillId="0" borderId="20" xfId="0" applyNumberFormat="1" applyFont="1" applyFill="1" applyBorder="1" applyAlignment="1" applyProtection="1">
      <alignment horizontal="right" vertical="center"/>
      <protection/>
    </xf>
    <xf numFmtId="184" fontId="8" fillId="0" borderId="17" xfId="0" applyNumberFormat="1" applyFont="1" applyFill="1" applyBorder="1" applyAlignment="1" applyProtection="1">
      <alignment horizontal="right" vertical="center"/>
      <protection locked="0"/>
    </xf>
    <xf numFmtId="184" fontId="8" fillId="0" borderId="13" xfId="0" applyNumberFormat="1" applyFont="1" applyFill="1" applyBorder="1" applyAlignment="1" applyProtection="1">
      <alignment horizontal="right" vertical="center"/>
      <protection locked="0"/>
    </xf>
    <xf numFmtId="184" fontId="8" fillId="0" borderId="11" xfId="0" applyNumberFormat="1" applyFont="1" applyFill="1" applyBorder="1" applyAlignment="1" applyProtection="1">
      <alignment horizontal="right" vertical="center"/>
      <protection locked="0"/>
    </xf>
    <xf numFmtId="184" fontId="8" fillId="0" borderId="19" xfId="0" applyNumberFormat="1" applyFont="1" applyFill="1" applyBorder="1" applyAlignment="1" applyProtection="1">
      <alignment vertical="center"/>
      <protection locked="0"/>
    </xf>
    <xf numFmtId="184" fontId="8" fillId="0" borderId="18" xfId="0" applyNumberFormat="1" applyFont="1" applyFill="1" applyBorder="1" applyAlignment="1" applyProtection="1">
      <alignment vertical="center"/>
      <protection locked="0"/>
    </xf>
    <xf numFmtId="184" fontId="8" fillId="0" borderId="20" xfId="0" applyNumberFormat="1" applyFont="1" applyFill="1" applyBorder="1" applyAlignment="1" applyProtection="1">
      <alignment vertical="center"/>
      <protection locked="0"/>
    </xf>
    <xf numFmtId="184" fontId="8" fillId="0" borderId="13" xfId="0" applyNumberFormat="1" applyFont="1" applyFill="1" applyBorder="1" applyAlignment="1" applyProtection="1">
      <alignment vertical="center"/>
      <protection locked="0"/>
    </xf>
    <xf numFmtId="184" fontId="8" fillId="0" borderId="22" xfId="0" applyNumberFormat="1" applyFont="1" applyFill="1" applyBorder="1" applyAlignment="1" applyProtection="1">
      <alignment horizontal="right" vertical="center"/>
      <protection locked="0"/>
    </xf>
    <xf numFmtId="184" fontId="8" fillId="0" borderId="22" xfId="0" applyNumberFormat="1" applyFont="1" applyFill="1" applyBorder="1" applyAlignment="1" applyProtection="1">
      <alignment vertical="center"/>
      <protection locked="0"/>
    </xf>
    <xf numFmtId="41" fontId="17" fillId="0" borderId="19" xfId="0" applyNumberFormat="1" applyFont="1" applyFill="1" applyBorder="1" applyAlignment="1" applyProtection="1">
      <alignment/>
      <protection locked="0"/>
    </xf>
    <xf numFmtId="41" fontId="17" fillId="0" borderId="18" xfId="0" applyNumberFormat="1" applyFont="1" applyFill="1" applyBorder="1" applyAlignment="1" applyProtection="1">
      <alignment vertical="top"/>
      <protection locked="0"/>
    </xf>
    <xf numFmtId="41" fontId="17" fillId="0" borderId="26" xfId="0" applyNumberFormat="1" applyFont="1" applyFill="1" applyBorder="1" applyAlignment="1" applyProtection="1">
      <alignment vertical="top"/>
      <protection locked="0"/>
    </xf>
    <xf numFmtId="41" fontId="17" fillId="0" borderId="18" xfId="0" applyNumberFormat="1" applyFont="1" applyFill="1" applyBorder="1" applyAlignment="1" applyProtection="1">
      <alignment/>
      <protection locked="0"/>
    </xf>
    <xf numFmtId="41" fontId="8" fillId="0" borderId="18" xfId="0" applyNumberFormat="1" applyFont="1" applyFill="1" applyBorder="1" applyAlignment="1" applyProtection="1">
      <alignment/>
      <protection locked="0"/>
    </xf>
    <xf numFmtId="41" fontId="8" fillId="0" borderId="18" xfId="0" applyNumberFormat="1" applyFont="1" applyFill="1" applyBorder="1" applyAlignment="1" applyProtection="1">
      <alignment vertical="top"/>
      <protection locked="0"/>
    </xf>
    <xf numFmtId="41" fontId="8" fillId="0" borderId="20" xfId="0" applyNumberFormat="1" applyFont="1" applyFill="1" applyBorder="1" applyAlignment="1" applyProtection="1">
      <alignment vertical="top"/>
      <protection locked="0"/>
    </xf>
    <xf numFmtId="41" fontId="17" fillId="0" borderId="17" xfId="0" applyNumberFormat="1" applyFont="1" applyFill="1" applyBorder="1" applyAlignment="1" applyProtection="1">
      <alignment/>
      <protection locked="0"/>
    </xf>
    <xf numFmtId="41" fontId="17" fillId="0" borderId="13" xfId="0" applyNumberFormat="1" applyFont="1" applyFill="1" applyBorder="1" applyAlignment="1" applyProtection="1">
      <alignment vertical="top"/>
      <protection locked="0"/>
    </xf>
    <xf numFmtId="41" fontId="17" fillId="0" borderId="14" xfId="0" applyNumberFormat="1" applyFont="1" applyFill="1" applyBorder="1" applyAlignment="1" applyProtection="1">
      <alignment vertical="top"/>
      <protection locked="0"/>
    </xf>
    <xf numFmtId="41" fontId="17" fillId="0" borderId="13" xfId="0" applyNumberFormat="1" applyFont="1" applyFill="1" applyBorder="1" applyAlignment="1" applyProtection="1">
      <alignment/>
      <protection locked="0"/>
    </xf>
    <xf numFmtId="41" fontId="8" fillId="0" borderId="13" xfId="0" applyNumberFormat="1" applyFont="1" applyFill="1" applyBorder="1" applyAlignment="1" applyProtection="1">
      <alignment/>
      <protection locked="0"/>
    </xf>
    <xf numFmtId="41" fontId="8" fillId="0" borderId="13" xfId="0" applyNumberFormat="1" applyFont="1" applyFill="1" applyBorder="1" applyAlignment="1" applyProtection="1">
      <alignment vertical="top"/>
      <protection locked="0"/>
    </xf>
    <xf numFmtId="41" fontId="8" fillId="0" borderId="11" xfId="0" applyNumberFormat="1" applyFont="1" applyFill="1" applyBorder="1" applyAlignment="1" applyProtection="1">
      <alignment vertical="top"/>
      <protection locked="0"/>
    </xf>
    <xf numFmtId="41" fontId="9" fillId="0" borderId="19" xfId="0" applyNumberFormat="1" applyFont="1" applyFill="1" applyBorder="1" applyAlignment="1" applyProtection="1">
      <alignment vertical="center"/>
      <protection locked="0"/>
    </xf>
    <xf numFmtId="41" fontId="9" fillId="0" borderId="21" xfId="0" applyNumberFormat="1" applyFont="1" applyFill="1" applyBorder="1" applyAlignment="1" applyProtection="1">
      <alignment vertical="center"/>
      <protection locked="0"/>
    </xf>
    <xf numFmtId="41" fontId="9" fillId="0" borderId="18" xfId="0" applyNumberFormat="1" applyFont="1" applyFill="1" applyBorder="1" applyAlignment="1" applyProtection="1">
      <alignment vertical="center"/>
      <protection locked="0"/>
    </xf>
    <xf numFmtId="41" fontId="9" fillId="0" borderId="22" xfId="0" applyNumberFormat="1" applyFont="1" applyFill="1" applyBorder="1" applyAlignment="1" applyProtection="1">
      <alignment vertical="center"/>
      <protection locked="0"/>
    </xf>
    <xf numFmtId="41" fontId="9" fillId="0" borderId="18" xfId="0" applyNumberFormat="1" applyFont="1" applyFill="1" applyBorder="1" applyAlignment="1" applyProtection="1">
      <alignment horizontal="right" vertical="center"/>
      <protection locked="0"/>
    </xf>
    <xf numFmtId="41" fontId="9" fillId="0" borderId="20" xfId="0" applyNumberFormat="1" applyFont="1" applyFill="1" applyBorder="1" applyAlignment="1" applyProtection="1">
      <alignment horizontal="right" vertical="center"/>
      <protection locked="0"/>
    </xf>
    <xf numFmtId="41" fontId="9" fillId="0" borderId="20" xfId="0" applyNumberFormat="1" applyFont="1" applyFill="1" applyBorder="1" applyAlignment="1" applyProtection="1">
      <alignment vertical="center"/>
      <protection locked="0"/>
    </xf>
    <xf numFmtId="41" fontId="9" fillId="0" borderId="23" xfId="0" applyNumberFormat="1" applyFont="1" applyFill="1" applyBorder="1" applyAlignment="1" applyProtection="1">
      <alignment vertical="center"/>
      <protection locked="0"/>
    </xf>
    <xf numFmtId="41" fontId="9" fillId="0" borderId="22" xfId="0" applyNumberFormat="1" applyFont="1" applyFill="1" applyBorder="1" applyAlignment="1" applyProtection="1">
      <alignment horizontal="right" vertical="center"/>
      <protection locked="0"/>
    </xf>
    <xf numFmtId="41" fontId="9" fillId="0" borderId="13" xfId="0" applyNumberFormat="1" applyFont="1" applyFill="1" applyBorder="1" applyAlignment="1" applyProtection="1">
      <alignment horizontal="right" vertical="center"/>
      <protection locked="0"/>
    </xf>
    <xf numFmtId="41" fontId="9" fillId="0" borderId="11" xfId="0" applyNumberFormat="1" applyFont="1" applyFill="1" applyBorder="1" applyAlignment="1" applyProtection="1">
      <alignment horizontal="right" vertical="center"/>
      <protection locked="0"/>
    </xf>
    <xf numFmtId="41" fontId="9" fillId="0" borderId="17" xfId="0" applyNumberFormat="1" applyFont="1" applyFill="1" applyBorder="1" applyAlignment="1" applyProtection="1">
      <alignment vertical="center"/>
      <protection locked="0"/>
    </xf>
    <xf numFmtId="41" fontId="9" fillId="0" borderId="13" xfId="0" applyNumberFormat="1" applyFont="1" applyFill="1" applyBorder="1" applyAlignment="1" applyProtection="1">
      <alignment vertical="center"/>
      <protection locked="0"/>
    </xf>
    <xf numFmtId="41" fontId="20" fillId="0" borderId="19" xfId="0" applyNumberFormat="1" applyFont="1" applyFill="1" applyBorder="1" applyAlignment="1">
      <alignment vertical="center"/>
    </xf>
    <xf numFmtId="41" fontId="20" fillId="0" borderId="18" xfId="0" applyNumberFormat="1" applyFont="1" applyFill="1" applyBorder="1" applyAlignment="1">
      <alignment vertical="center"/>
    </xf>
    <xf numFmtId="41" fontId="20" fillId="0" borderId="22" xfId="0" applyNumberFormat="1" applyFont="1" applyFill="1" applyBorder="1" applyAlignment="1">
      <alignment vertical="center"/>
    </xf>
    <xf numFmtId="41" fontId="20" fillId="0" borderId="17" xfId="0" applyNumberFormat="1" applyFont="1" applyFill="1" applyBorder="1" applyAlignment="1">
      <alignment vertical="center"/>
    </xf>
    <xf numFmtId="41" fontId="20" fillId="0" borderId="19" xfId="0" applyNumberFormat="1" applyFont="1" applyFill="1" applyBorder="1" applyAlignment="1" applyProtection="1">
      <alignment vertical="center"/>
      <protection locked="0"/>
    </xf>
    <xf numFmtId="41" fontId="20" fillId="0" borderId="13" xfId="0" applyNumberFormat="1" applyFont="1" applyFill="1" applyBorder="1" applyAlignment="1">
      <alignment vertical="center"/>
    </xf>
    <xf numFmtId="41" fontId="20" fillId="0" borderId="18" xfId="0" applyNumberFormat="1" applyFont="1" applyFill="1" applyBorder="1" applyAlignment="1" applyProtection="1">
      <alignment vertical="center"/>
      <protection locked="0"/>
    </xf>
    <xf numFmtId="41" fontId="20" fillId="0" borderId="21" xfId="0" applyNumberFormat="1" applyFont="1" applyFill="1" applyBorder="1" applyAlignment="1">
      <alignment vertical="center"/>
    </xf>
    <xf numFmtId="41" fontId="20" fillId="0" borderId="26" xfId="0" applyNumberFormat="1" applyFont="1" applyFill="1" applyBorder="1" applyAlignment="1">
      <alignment vertical="center"/>
    </xf>
    <xf numFmtId="41" fontId="20" fillId="0" borderId="29" xfId="0" applyNumberFormat="1" applyFont="1" applyFill="1" applyBorder="1" applyAlignment="1">
      <alignment vertical="center"/>
    </xf>
    <xf numFmtId="41" fontId="20" fillId="0" borderId="14" xfId="0" applyNumberFormat="1" applyFont="1" applyFill="1" applyBorder="1" applyAlignment="1">
      <alignment vertical="center"/>
    </xf>
    <xf numFmtId="41" fontId="20" fillId="0" borderId="26" xfId="0" applyNumberFormat="1" applyFont="1" applyFill="1" applyBorder="1" applyAlignment="1" applyProtection="1">
      <alignment vertical="center"/>
      <protection locked="0"/>
    </xf>
    <xf numFmtId="189" fontId="20" fillId="0" borderId="18" xfId="0" applyNumberFormat="1" applyFont="1" applyFill="1" applyBorder="1" applyAlignment="1">
      <alignment vertical="center"/>
    </xf>
    <xf numFmtId="186" fontId="20" fillId="0" borderId="22" xfId="42" applyNumberFormat="1" applyFont="1" applyFill="1" applyBorder="1" applyAlignment="1">
      <alignment vertical="center"/>
    </xf>
    <xf numFmtId="186" fontId="20" fillId="0" borderId="18" xfId="42" applyNumberFormat="1" applyFont="1" applyFill="1" applyBorder="1" applyAlignment="1">
      <alignment vertical="center"/>
    </xf>
    <xf numFmtId="181" fontId="20" fillId="0" borderId="18" xfId="0" applyNumberFormat="1" applyFont="1" applyFill="1" applyBorder="1" applyAlignment="1">
      <alignment vertical="center"/>
    </xf>
    <xf numFmtId="41" fontId="6" fillId="0" borderId="18" xfId="0" applyNumberFormat="1" applyFont="1" applyFill="1" applyBorder="1" applyAlignment="1">
      <alignment vertical="center"/>
    </xf>
    <xf numFmtId="181" fontId="6" fillId="0" borderId="22" xfId="0" applyNumberFormat="1" applyFont="1" applyFill="1" applyBorder="1" applyAlignment="1">
      <alignment vertical="center"/>
    </xf>
    <xf numFmtId="41" fontId="6" fillId="0" borderId="13" xfId="0" applyNumberFormat="1" applyFont="1" applyFill="1" applyBorder="1" applyAlignment="1">
      <alignment vertical="center"/>
    </xf>
    <xf numFmtId="181" fontId="6" fillId="0" borderId="18" xfId="0" applyNumberFormat="1" applyFont="1" applyFill="1" applyBorder="1" applyAlignment="1">
      <alignment vertical="center"/>
    </xf>
    <xf numFmtId="41" fontId="6" fillId="0" borderId="18" xfId="0" applyNumberFormat="1" applyFont="1" applyFill="1" applyBorder="1" applyAlignment="1" applyProtection="1">
      <alignment vertical="center"/>
      <protection locked="0"/>
    </xf>
    <xf numFmtId="181" fontId="6" fillId="0" borderId="18" xfId="42" applyNumberFormat="1" applyFont="1" applyFill="1" applyBorder="1" applyAlignment="1">
      <alignment vertical="center"/>
    </xf>
    <xf numFmtId="181" fontId="6" fillId="0" borderId="22" xfId="42" applyNumberFormat="1" applyFont="1" applyFill="1" applyBorder="1" applyAlignment="1">
      <alignment vertical="center"/>
    </xf>
    <xf numFmtId="181" fontId="6" fillId="0" borderId="18" xfId="48" applyNumberFormat="1" applyFont="1" applyFill="1" applyBorder="1" applyAlignment="1">
      <alignment vertical="center"/>
    </xf>
    <xf numFmtId="181" fontId="6" fillId="0" borderId="18" xfId="42" applyNumberFormat="1" applyFont="1" applyFill="1" applyBorder="1" applyAlignment="1">
      <alignment horizontal="right" vertical="center"/>
    </xf>
    <xf numFmtId="41" fontId="20" fillId="0" borderId="20" xfId="0" applyNumberFormat="1" applyFont="1" applyFill="1" applyBorder="1" applyAlignment="1">
      <alignment vertical="center"/>
    </xf>
    <xf numFmtId="181" fontId="20" fillId="0" borderId="20" xfId="0" applyNumberFormat="1" applyFont="1" applyFill="1" applyBorder="1" applyAlignment="1">
      <alignment vertical="center"/>
    </xf>
    <xf numFmtId="41" fontId="6" fillId="0" borderId="20" xfId="0" applyNumberFormat="1" applyFont="1" applyFill="1" applyBorder="1" applyAlignment="1">
      <alignment vertical="center"/>
    </xf>
    <xf numFmtId="181" fontId="6" fillId="0" borderId="23" xfId="0" applyNumberFormat="1" applyFont="1" applyFill="1" applyBorder="1" applyAlignment="1">
      <alignment vertical="center"/>
    </xf>
    <xf numFmtId="41" fontId="6" fillId="0" borderId="11" xfId="0" applyNumberFormat="1" applyFont="1" applyFill="1" applyBorder="1" applyAlignment="1">
      <alignment vertical="center"/>
    </xf>
    <xf numFmtId="181" fontId="6" fillId="0" borderId="20" xfId="0" applyNumberFormat="1" applyFont="1" applyFill="1" applyBorder="1" applyAlignment="1">
      <alignment vertical="center"/>
    </xf>
    <xf numFmtId="41" fontId="6" fillId="0" borderId="20" xfId="0" applyNumberFormat="1" applyFont="1" applyFill="1" applyBorder="1" applyAlignment="1" applyProtection="1">
      <alignment vertical="center"/>
      <protection locked="0"/>
    </xf>
    <xf numFmtId="41" fontId="6" fillId="0" borderId="22" xfId="0" applyNumberFormat="1" applyFont="1" applyFill="1" applyBorder="1" applyAlignment="1" applyProtection="1">
      <alignment vertical="center"/>
      <protection locked="0"/>
    </xf>
    <xf numFmtId="181" fontId="6" fillId="0" borderId="23" xfId="42" applyNumberFormat="1" applyFont="1" applyFill="1" applyBorder="1" applyAlignment="1">
      <alignment vertical="center"/>
    </xf>
    <xf numFmtId="0" fontId="17" fillId="0" borderId="19" xfId="0" applyNumberFormat="1" applyFont="1" applyFill="1" applyBorder="1" applyAlignment="1">
      <alignment/>
    </xf>
    <xf numFmtId="0" fontId="8" fillId="0" borderId="24" xfId="0" applyFont="1" applyFill="1" applyBorder="1" applyAlignment="1">
      <alignment horizontal="distributed" vertical="center"/>
    </xf>
    <xf numFmtId="0" fontId="8" fillId="0" borderId="0" xfId="0" applyFont="1" applyFill="1" applyBorder="1" applyAlignment="1">
      <alignment vertical="center"/>
    </xf>
    <xf numFmtId="0" fontId="8" fillId="0" borderId="0" xfId="0" applyFont="1" applyFill="1" applyBorder="1" applyAlignment="1">
      <alignment horizontal="distributed" vertical="center"/>
    </xf>
    <xf numFmtId="0" fontId="11" fillId="0" borderId="30"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21" xfId="0" applyFont="1" applyFill="1" applyBorder="1" applyAlignment="1">
      <alignment horizontal="distributed" vertical="center"/>
    </xf>
    <xf numFmtId="0" fontId="8" fillId="0" borderId="27" xfId="0" applyFont="1" applyFill="1" applyBorder="1" applyAlignment="1">
      <alignment horizontal="distributed" vertical="center"/>
    </xf>
    <xf numFmtId="0" fontId="8" fillId="0" borderId="17" xfId="0" applyFont="1" applyFill="1" applyBorder="1" applyAlignment="1">
      <alignment horizontal="distributed" vertical="center"/>
    </xf>
    <xf numFmtId="0" fontId="8" fillId="0" borderId="0" xfId="0" applyFont="1" applyFill="1" applyBorder="1" applyAlignment="1">
      <alignment horizontal="left" vertical="center" textRotation="255"/>
    </xf>
    <xf numFmtId="0" fontId="8" fillId="0" borderId="0" xfId="0" applyFont="1" applyFill="1" applyBorder="1" applyAlignment="1">
      <alignment horizontal="left" vertical="center"/>
    </xf>
    <xf numFmtId="0" fontId="8" fillId="0" borderId="0" xfId="0" applyFont="1" applyFill="1" applyBorder="1" applyAlignment="1">
      <alignment vertical="center" textRotation="255"/>
    </xf>
    <xf numFmtId="179" fontId="8" fillId="0" borderId="21" xfId="0" applyNumberFormat="1" applyFont="1" applyFill="1" applyBorder="1" applyAlignment="1">
      <alignment horizontal="center" vertical="center"/>
    </xf>
    <xf numFmtId="179" fontId="8" fillId="0" borderId="29" xfId="0" applyNumberFormat="1" applyFont="1" applyFill="1" applyBorder="1" applyAlignment="1">
      <alignment horizontal="center" vertical="center"/>
    </xf>
    <xf numFmtId="178" fontId="8" fillId="0" borderId="17" xfId="0" applyNumberFormat="1" applyFont="1" applyFill="1" applyBorder="1" applyAlignment="1">
      <alignment horizontal="center" vertical="center"/>
    </xf>
    <xf numFmtId="178" fontId="8" fillId="0" borderId="14" xfId="0" applyNumberFormat="1" applyFont="1" applyFill="1" applyBorder="1" applyAlignment="1">
      <alignment horizontal="center" vertical="center"/>
    </xf>
    <xf numFmtId="179" fontId="8" fillId="0" borderId="19" xfId="0" applyNumberFormat="1" applyFont="1" applyFill="1" applyBorder="1" applyAlignment="1">
      <alignment horizontal="center" vertical="center"/>
    </xf>
    <xf numFmtId="179" fontId="8" fillId="0" borderId="26" xfId="0" applyNumberFormat="1" applyFont="1" applyFill="1" applyBorder="1" applyAlignment="1">
      <alignment horizontal="center" vertical="center"/>
    </xf>
    <xf numFmtId="0" fontId="8" fillId="0" borderId="27" xfId="0" applyFont="1" applyFill="1" applyBorder="1" applyAlignment="1">
      <alignment vertical="center"/>
    </xf>
    <xf numFmtId="0" fontId="8" fillId="0" borderId="32" xfId="0" applyFont="1" applyFill="1" applyBorder="1" applyAlignment="1">
      <alignment horizontal="center" vertical="center"/>
    </xf>
    <xf numFmtId="178" fontId="8" fillId="0" borderId="19" xfId="0" applyNumberFormat="1" applyFont="1" applyFill="1" applyBorder="1" applyAlignment="1">
      <alignment horizontal="center" vertical="center"/>
    </xf>
    <xf numFmtId="178" fontId="8" fillId="0" borderId="26" xfId="0" applyNumberFormat="1" applyFont="1" applyFill="1" applyBorder="1" applyAlignment="1">
      <alignment horizontal="center" vertical="center"/>
    </xf>
    <xf numFmtId="0" fontId="8" fillId="0" borderId="12"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2" xfId="0" applyFont="1" applyFill="1" applyBorder="1" applyAlignment="1">
      <alignment horizontal="center" vertical="center" wrapText="1" shrinkToFit="1"/>
    </xf>
    <xf numFmtId="0" fontId="8" fillId="0" borderId="30" xfId="0" applyFont="1" applyFill="1" applyBorder="1" applyAlignment="1">
      <alignment horizontal="center" vertical="center" wrapText="1" shrinkToFit="1"/>
    </xf>
    <xf numFmtId="0" fontId="8" fillId="0" borderId="32" xfId="0" applyFont="1" applyFill="1" applyBorder="1" applyAlignment="1">
      <alignment horizontal="center" vertical="center" wrapText="1"/>
    </xf>
    <xf numFmtId="0" fontId="8" fillId="0" borderId="30" xfId="0" applyFont="1" applyFill="1" applyBorder="1" applyAlignment="1">
      <alignment horizontal="center" vertical="center" wrapText="1"/>
    </xf>
    <xf numFmtId="179" fontId="6" fillId="0" borderId="0" xfId="0" applyNumberFormat="1" applyFont="1" applyFill="1" applyBorder="1" applyAlignment="1">
      <alignment horizontal="right"/>
    </xf>
    <xf numFmtId="0" fontId="0" fillId="0" borderId="0" xfId="0" applyFont="1" applyAlignment="1">
      <alignment horizontal="right"/>
    </xf>
    <xf numFmtId="0" fontId="0" fillId="0" borderId="24" xfId="0" applyFont="1" applyBorder="1" applyAlignment="1">
      <alignment horizontal="right"/>
    </xf>
    <xf numFmtId="0" fontId="8" fillId="0" borderId="34" xfId="0" applyFont="1" applyFill="1" applyBorder="1" applyAlignment="1">
      <alignment horizontal="center" vertical="center" shrinkToFit="1"/>
    </xf>
    <xf numFmtId="0" fontId="10" fillId="0" borderId="0" xfId="0" applyFont="1" applyFill="1" applyBorder="1" applyAlignment="1">
      <alignment horizontal="right"/>
    </xf>
    <xf numFmtId="0" fontId="10" fillId="0" borderId="24" xfId="0" applyFont="1" applyFill="1" applyBorder="1" applyAlignment="1">
      <alignment horizontal="right"/>
    </xf>
    <xf numFmtId="0" fontId="8" fillId="0" borderId="21"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16" xfId="0" applyFont="1" applyFill="1" applyBorder="1" applyAlignment="1">
      <alignment horizontal="distributed" vertical="center"/>
    </xf>
    <xf numFmtId="0" fontId="8" fillId="0" borderId="33" xfId="0" applyFont="1" applyFill="1" applyBorder="1" applyAlignment="1">
      <alignment horizontal="distributed" vertical="center"/>
    </xf>
    <xf numFmtId="0" fontId="8" fillId="0" borderId="15" xfId="0" applyFont="1" applyFill="1" applyBorder="1" applyAlignment="1">
      <alignment horizontal="distributed" vertical="center"/>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shrinkToFit="1"/>
    </xf>
    <xf numFmtId="0" fontId="8" fillId="0" borderId="30" xfId="0" applyFont="1" applyFill="1" applyBorder="1" applyAlignment="1">
      <alignment horizontal="center" vertical="center" shrinkToFi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5"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16" xfId="0" applyFont="1" applyFill="1" applyBorder="1" applyAlignment="1">
      <alignment horizontal="center" vertical="center"/>
    </xf>
    <xf numFmtId="0" fontId="17" fillId="0" borderId="0" xfId="0" applyFont="1" applyFill="1" applyBorder="1" applyAlignment="1">
      <alignment/>
    </xf>
    <xf numFmtId="0" fontId="8" fillId="0" borderId="0" xfId="0" applyFont="1" applyFill="1" applyBorder="1" applyAlignment="1">
      <alignment horizontal="left" vertical="center" textRotation="255" wrapText="1"/>
    </xf>
    <xf numFmtId="0" fontId="8" fillId="0" borderId="31" xfId="0" applyFont="1" applyFill="1" applyBorder="1" applyAlignment="1">
      <alignment horizontal="center" vertical="center" shrinkToFit="1"/>
    </xf>
    <xf numFmtId="0" fontId="6" fillId="0" borderId="34"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0" xfId="0" applyFont="1" applyFill="1" applyBorder="1" applyAlignment="1">
      <alignment horizontal="distributed" vertical="center"/>
    </xf>
    <xf numFmtId="0" fontId="20" fillId="0" borderId="0" xfId="0" applyFont="1" applyFill="1" applyBorder="1" applyAlignment="1">
      <alignment horizontal="distributed" vertical="center"/>
    </xf>
    <xf numFmtId="181" fontId="6" fillId="0" borderId="10" xfId="0" applyNumberFormat="1" applyFont="1" applyFill="1" applyBorder="1" applyAlignment="1">
      <alignment horizontal="center" vertical="center"/>
    </xf>
    <xf numFmtId="181" fontId="6" fillId="0" borderId="19" xfId="0" applyNumberFormat="1" applyFont="1" applyFill="1" applyBorder="1" applyAlignment="1">
      <alignment horizontal="center" vertical="center"/>
    </xf>
    <xf numFmtId="41" fontId="6" fillId="0" borderId="10" xfId="0" applyNumberFormat="1" applyFont="1" applyFill="1" applyBorder="1" applyAlignment="1">
      <alignment horizontal="center" vertical="center"/>
    </xf>
    <xf numFmtId="181" fontId="6" fillId="0" borderId="16" xfId="0" applyNumberFormat="1" applyFont="1" applyFill="1" applyBorder="1" applyAlignment="1">
      <alignment horizontal="center" vertical="center"/>
    </xf>
    <xf numFmtId="181" fontId="6" fillId="0" borderId="21" xfId="0" applyNumberFormat="1" applyFont="1" applyFill="1" applyBorder="1" applyAlignment="1">
      <alignment horizontal="center" vertical="center"/>
    </xf>
    <xf numFmtId="0" fontId="6" fillId="0" borderId="31"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7" xfId="0" applyFont="1" applyFill="1" applyBorder="1" applyAlignment="1">
      <alignment horizontal="distributed" vertical="center"/>
    </xf>
    <xf numFmtId="0" fontId="6" fillId="0" borderId="28" xfId="0" applyFont="1" applyFill="1" applyBorder="1" applyAlignment="1">
      <alignment horizontal="distributed" vertical="center"/>
    </xf>
    <xf numFmtId="0" fontId="0" fillId="0" borderId="0" xfId="0" applyFont="1" applyFill="1" applyBorder="1" applyAlignment="1">
      <alignment/>
    </xf>
    <xf numFmtId="0" fontId="0" fillId="0" borderId="24" xfId="0" applyFont="1" applyFill="1" applyBorder="1" applyAlignment="1">
      <alignment/>
    </xf>
    <xf numFmtId="0" fontId="6" fillId="0" borderId="0" xfId="0" applyFont="1" applyFill="1" applyBorder="1" applyAlignment="1">
      <alignment horizontal="distributed" vertical="center" wrapText="1"/>
    </xf>
    <xf numFmtId="181" fontId="10" fillId="0" borderId="0" xfId="0" applyNumberFormat="1" applyFont="1" applyFill="1" applyBorder="1" applyAlignment="1">
      <alignment horizontal="right"/>
    </xf>
    <xf numFmtId="181" fontId="10" fillId="0" borderId="24" xfId="0" applyNumberFormat="1" applyFont="1" applyFill="1" applyBorder="1" applyAlignment="1">
      <alignment horizontal="right"/>
    </xf>
    <xf numFmtId="41" fontId="6" fillId="0" borderId="15" xfId="0" applyNumberFormat="1" applyFont="1" applyFill="1" applyBorder="1" applyAlignment="1">
      <alignment horizontal="center" vertical="center"/>
    </xf>
    <xf numFmtId="0" fontId="7" fillId="0" borderId="19"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10" xfId="0" applyFont="1" applyFill="1" applyBorder="1" applyAlignment="1">
      <alignment horizontal="distributed" vertical="center"/>
    </xf>
    <xf numFmtId="0" fontId="7" fillId="0" borderId="16"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5" xfId="0" applyFont="1" applyFill="1" applyBorder="1" applyAlignment="1">
      <alignment horizontal="distributed" vertical="center"/>
    </xf>
    <xf numFmtId="0" fontId="7" fillId="0" borderId="2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6" xfId="0" applyFont="1" applyFill="1" applyBorder="1" applyAlignment="1">
      <alignment horizontal="center" vertical="center" wrapText="1"/>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center" wrapText="1"/>
    </xf>
    <xf numFmtId="0" fontId="7" fillId="0" borderId="34"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7" xfId="0" applyFont="1" applyFill="1" applyBorder="1" applyAlignment="1">
      <alignment horizontal="distributed" vertical="center"/>
    </xf>
    <xf numFmtId="0" fontId="7" fillId="0" borderId="24" xfId="0" applyFont="1" applyFill="1" applyBorder="1" applyAlignment="1">
      <alignment horizontal="distributed" vertical="center"/>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28" xfId="0" applyFont="1" applyFill="1" applyBorder="1" applyAlignment="1">
      <alignment horizontal="distributed" vertical="center"/>
    </xf>
    <xf numFmtId="0" fontId="21" fillId="0" borderId="0" xfId="0" applyFont="1" applyFill="1" applyBorder="1" applyAlignment="1">
      <alignment horizontal="distributed" vertical="center"/>
    </xf>
    <xf numFmtId="182" fontId="6" fillId="0" borderId="0" xfId="0" applyNumberFormat="1" applyFont="1" applyFill="1" applyBorder="1" applyAlignment="1">
      <alignment horizontal="right"/>
    </xf>
    <xf numFmtId="182" fontId="6" fillId="0" borderId="24" xfId="0" applyNumberFormat="1" applyFont="1" applyFill="1" applyBorder="1" applyAlignment="1">
      <alignment horizontal="right"/>
    </xf>
    <xf numFmtId="0" fontId="7" fillId="0" borderId="0" xfId="0" applyFont="1" applyFill="1" applyBorder="1" applyAlignment="1">
      <alignment horizontal="left" vertical="center" wrapText="1"/>
    </xf>
    <xf numFmtId="0" fontId="21" fillId="0" borderId="0" xfId="0" applyFont="1" applyFill="1" applyBorder="1" applyAlignment="1">
      <alignment horizontal="left" vertical="center"/>
    </xf>
    <xf numFmtId="0" fontId="10" fillId="0" borderId="34"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31" xfId="0" applyFont="1" applyFill="1" applyBorder="1" applyAlignment="1">
      <alignment horizontal="distributed" vertical="center"/>
    </xf>
    <xf numFmtId="0" fontId="10" fillId="0" borderId="15" xfId="0" applyFont="1" applyFill="1" applyBorder="1" applyAlignment="1">
      <alignment horizontal="distributed" vertical="center"/>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1" xfId="0" applyFont="1" applyFill="1" applyBorder="1" applyAlignment="1">
      <alignment horizontal="center" vertical="center"/>
    </xf>
    <xf numFmtId="0" fontId="10" fillId="0" borderId="0" xfId="0" applyFont="1" applyFill="1" applyBorder="1" applyAlignment="1">
      <alignment horizontal="distributed" vertical="center"/>
    </xf>
    <xf numFmtId="0" fontId="10" fillId="0" borderId="30" xfId="0" applyFont="1" applyFill="1" applyBorder="1" applyAlignment="1">
      <alignment horizontal="distributed" vertical="center"/>
    </xf>
    <xf numFmtId="0" fontId="10" fillId="0" borderId="34" xfId="0" applyFont="1" applyFill="1" applyBorder="1" applyAlignment="1">
      <alignment horizontal="distributed" vertical="center"/>
    </xf>
    <xf numFmtId="0" fontId="10" fillId="0" borderId="0" xfId="0" applyFont="1" applyFill="1" applyAlignment="1">
      <alignment horizontal="right"/>
    </xf>
    <xf numFmtId="0" fontId="10" fillId="0" borderId="32" xfId="0" applyFont="1" applyFill="1" applyBorder="1" applyAlignment="1">
      <alignment horizontal="distributed" vertical="center"/>
    </xf>
    <xf numFmtId="49" fontId="13" fillId="0" borderId="10" xfId="0" applyNumberFormat="1"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9</xdr:row>
      <xdr:rowOff>180975</xdr:rowOff>
    </xdr:from>
    <xdr:to>
      <xdr:col>2</xdr:col>
      <xdr:colOff>0</xdr:colOff>
      <xdr:row>10</xdr:row>
      <xdr:rowOff>190500</xdr:rowOff>
    </xdr:to>
    <xdr:sp>
      <xdr:nvSpPr>
        <xdr:cNvPr id="1" name="AutoShape 4"/>
        <xdr:cNvSpPr>
          <a:spLocks/>
        </xdr:cNvSpPr>
      </xdr:nvSpPr>
      <xdr:spPr>
        <a:xfrm>
          <a:off x="638175" y="2314575"/>
          <a:ext cx="66675" cy="3524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22</xdr:row>
      <xdr:rowOff>0</xdr:rowOff>
    </xdr:from>
    <xdr:to>
      <xdr:col>1</xdr:col>
      <xdr:colOff>0</xdr:colOff>
      <xdr:row>24</xdr:row>
      <xdr:rowOff>9525</xdr:rowOff>
    </xdr:to>
    <xdr:sp>
      <xdr:nvSpPr>
        <xdr:cNvPr id="2" name="AutoShape 5"/>
        <xdr:cNvSpPr>
          <a:spLocks/>
        </xdr:cNvSpPr>
      </xdr:nvSpPr>
      <xdr:spPr>
        <a:xfrm>
          <a:off x="238125" y="6591300"/>
          <a:ext cx="76200" cy="6953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21</xdr:row>
      <xdr:rowOff>180975</xdr:rowOff>
    </xdr:from>
    <xdr:to>
      <xdr:col>1</xdr:col>
      <xdr:colOff>390525</xdr:colOff>
      <xdr:row>22</xdr:row>
      <xdr:rowOff>209550</xdr:rowOff>
    </xdr:to>
    <xdr:sp>
      <xdr:nvSpPr>
        <xdr:cNvPr id="3" name="AutoShape 6"/>
        <xdr:cNvSpPr>
          <a:spLocks/>
        </xdr:cNvSpPr>
      </xdr:nvSpPr>
      <xdr:spPr>
        <a:xfrm>
          <a:off x="638175" y="6429375"/>
          <a:ext cx="66675" cy="3714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23</xdr:row>
      <xdr:rowOff>190500</xdr:rowOff>
    </xdr:from>
    <xdr:to>
      <xdr:col>2</xdr:col>
      <xdr:colOff>0</xdr:colOff>
      <xdr:row>24</xdr:row>
      <xdr:rowOff>190500</xdr:rowOff>
    </xdr:to>
    <xdr:sp>
      <xdr:nvSpPr>
        <xdr:cNvPr id="4" name="AutoShape 7"/>
        <xdr:cNvSpPr>
          <a:spLocks/>
        </xdr:cNvSpPr>
      </xdr:nvSpPr>
      <xdr:spPr>
        <a:xfrm>
          <a:off x="638175" y="7124700"/>
          <a:ext cx="66675" cy="3429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25</xdr:row>
      <xdr:rowOff>190500</xdr:rowOff>
    </xdr:from>
    <xdr:to>
      <xdr:col>1</xdr:col>
      <xdr:colOff>390525</xdr:colOff>
      <xdr:row>26</xdr:row>
      <xdr:rowOff>180975</xdr:rowOff>
    </xdr:to>
    <xdr:sp>
      <xdr:nvSpPr>
        <xdr:cNvPr id="5" name="AutoShape 8"/>
        <xdr:cNvSpPr>
          <a:spLocks/>
        </xdr:cNvSpPr>
      </xdr:nvSpPr>
      <xdr:spPr>
        <a:xfrm>
          <a:off x="647700" y="7810500"/>
          <a:ext cx="57150" cy="3333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11</xdr:row>
      <xdr:rowOff>180975</xdr:rowOff>
    </xdr:from>
    <xdr:to>
      <xdr:col>1</xdr:col>
      <xdr:colOff>371475</xdr:colOff>
      <xdr:row>20</xdr:row>
      <xdr:rowOff>152400</xdr:rowOff>
    </xdr:to>
    <xdr:sp>
      <xdr:nvSpPr>
        <xdr:cNvPr id="6" name="AutoShape 9"/>
        <xdr:cNvSpPr>
          <a:spLocks/>
        </xdr:cNvSpPr>
      </xdr:nvSpPr>
      <xdr:spPr>
        <a:xfrm>
          <a:off x="600075" y="3000375"/>
          <a:ext cx="85725" cy="3057525"/>
        </a:xfrm>
        <a:prstGeom prst="leftBrace">
          <a:avLst>
            <a:gd name="adj1" fmla="val -46930"/>
            <a:gd name="adj2" fmla="val 305"/>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18</xdr:row>
      <xdr:rowOff>95250</xdr:rowOff>
    </xdr:from>
    <xdr:to>
      <xdr:col>2</xdr:col>
      <xdr:colOff>19050</xdr:colOff>
      <xdr:row>19</xdr:row>
      <xdr:rowOff>104775</xdr:rowOff>
    </xdr:to>
    <xdr:sp>
      <xdr:nvSpPr>
        <xdr:cNvPr id="1" name="AutoShape 3"/>
        <xdr:cNvSpPr>
          <a:spLocks/>
        </xdr:cNvSpPr>
      </xdr:nvSpPr>
      <xdr:spPr>
        <a:xfrm>
          <a:off x="657225" y="3381375"/>
          <a:ext cx="57150"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6</xdr:row>
      <xdr:rowOff>95250</xdr:rowOff>
    </xdr:from>
    <xdr:to>
      <xdr:col>2</xdr:col>
      <xdr:colOff>0</xdr:colOff>
      <xdr:row>7</xdr:row>
      <xdr:rowOff>95250</xdr:rowOff>
    </xdr:to>
    <xdr:sp>
      <xdr:nvSpPr>
        <xdr:cNvPr id="2" name="AutoShape 7"/>
        <xdr:cNvSpPr>
          <a:spLocks/>
        </xdr:cNvSpPr>
      </xdr:nvSpPr>
      <xdr:spPr>
        <a:xfrm>
          <a:off x="657225" y="1209675"/>
          <a:ext cx="38100" cy="180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20</xdr:row>
      <xdr:rowOff>85725</xdr:rowOff>
    </xdr:from>
    <xdr:to>
      <xdr:col>2</xdr:col>
      <xdr:colOff>9525</xdr:colOff>
      <xdr:row>21</xdr:row>
      <xdr:rowOff>104775</xdr:rowOff>
    </xdr:to>
    <xdr:sp>
      <xdr:nvSpPr>
        <xdr:cNvPr id="3" name="AutoShape 10"/>
        <xdr:cNvSpPr>
          <a:spLocks/>
        </xdr:cNvSpPr>
      </xdr:nvSpPr>
      <xdr:spPr>
        <a:xfrm>
          <a:off x="647700" y="3733800"/>
          <a:ext cx="57150" cy="2000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22</xdr:row>
      <xdr:rowOff>104775</xdr:rowOff>
    </xdr:from>
    <xdr:to>
      <xdr:col>2</xdr:col>
      <xdr:colOff>9525</xdr:colOff>
      <xdr:row>23</xdr:row>
      <xdr:rowOff>114300</xdr:rowOff>
    </xdr:to>
    <xdr:sp>
      <xdr:nvSpPr>
        <xdr:cNvPr id="4" name="AutoShape 11"/>
        <xdr:cNvSpPr>
          <a:spLocks/>
        </xdr:cNvSpPr>
      </xdr:nvSpPr>
      <xdr:spPr>
        <a:xfrm>
          <a:off x="647700" y="4114800"/>
          <a:ext cx="57150"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323850</xdr:colOff>
      <xdr:row>19</xdr:row>
      <xdr:rowOff>19050</xdr:rowOff>
    </xdr:from>
    <xdr:to>
      <xdr:col>1</xdr:col>
      <xdr:colOff>19050</xdr:colOff>
      <xdr:row>21</xdr:row>
      <xdr:rowOff>19050</xdr:rowOff>
    </xdr:to>
    <xdr:sp>
      <xdr:nvSpPr>
        <xdr:cNvPr id="5" name="AutoShape 22"/>
        <xdr:cNvSpPr>
          <a:spLocks/>
        </xdr:cNvSpPr>
      </xdr:nvSpPr>
      <xdr:spPr>
        <a:xfrm>
          <a:off x="323850" y="3486150"/>
          <a:ext cx="38100" cy="361950"/>
        </a:xfrm>
        <a:prstGeom prst="leftBrace">
          <a:avLst>
            <a:gd name="adj1" fmla="val -45120"/>
            <a:gd name="adj2" fmla="val -135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8</xdr:row>
      <xdr:rowOff>123825</xdr:rowOff>
    </xdr:from>
    <xdr:to>
      <xdr:col>2</xdr:col>
      <xdr:colOff>19050</xdr:colOff>
      <xdr:row>17</xdr:row>
      <xdr:rowOff>114300</xdr:rowOff>
    </xdr:to>
    <xdr:sp>
      <xdr:nvSpPr>
        <xdr:cNvPr id="6" name="AutoShape 23"/>
        <xdr:cNvSpPr>
          <a:spLocks/>
        </xdr:cNvSpPr>
      </xdr:nvSpPr>
      <xdr:spPr>
        <a:xfrm>
          <a:off x="609600" y="1600200"/>
          <a:ext cx="104775" cy="1619250"/>
        </a:xfrm>
        <a:prstGeom prst="leftBrace">
          <a:avLst>
            <a:gd name="adj" fmla="val -478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47</xdr:row>
      <xdr:rowOff>95250</xdr:rowOff>
    </xdr:from>
    <xdr:to>
      <xdr:col>2</xdr:col>
      <xdr:colOff>9525</xdr:colOff>
      <xdr:row>48</xdr:row>
      <xdr:rowOff>104775</xdr:rowOff>
    </xdr:to>
    <xdr:sp>
      <xdr:nvSpPr>
        <xdr:cNvPr id="7" name="AutoShape 28"/>
        <xdr:cNvSpPr>
          <a:spLocks/>
        </xdr:cNvSpPr>
      </xdr:nvSpPr>
      <xdr:spPr>
        <a:xfrm>
          <a:off x="647700" y="8334375"/>
          <a:ext cx="57150"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49</xdr:row>
      <xdr:rowOff>85725</xdr:rowOff>
    </xdr:from>
    <xdr:to>
      <xdr:col>2</xdr:col>
      <xdr:colOff>0</xdr:colOff>
      <xdr:row>50</xdr:row>
      <xdr:rowOff>104775</xdr:rowOff>
    </xdr:to>
    <xdr:sp>
      <xdr:nvSpPr>
        <xdr:cNvPr id="8" name="AutoShape 29"/>
        <xdr:cNvSpPr>
          <a:spLocks/>
        </xdr:cNvSpPr>
      </xdr:nvSpPr>
      <xdr:spPr>
        <a:xfrm>
          <a:off x="638175" y="8686800"/>
          <a:ext cx="57150" cy="2000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51</xdr:row>
      <xdr:rowOff>104775</xdr:rowOff>
    </xdr:from>
    <xdr:to>
      <xdr:col>2</xdr:col>
      <xdr:colOff>0</xdr:colOff>
      <xdr:row>52</xdr:row>
      <xdr:rowOff>114300</xdr:rowOff>
    </xdr:to>
    <xdr:sp>
      <xdr:nvSpPr>
        <xdr:cNvPr id="9" name="AutoShape 30"/>
        <xdr:cNvSpPr>
          <a:spLocks/>
        </xdr:cNvSpPr>
      </xdr:nvSpPr>
      <xdr:spPr>
        <a:xfrm>
          <a:off x="647700" y="9067800"/>
          <a:ext cx="47625"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304800</xdr:colOff>
      <xdr:row>48</xdr:row>
      <xdr:rowOff>19050</xdr:rowOff>
    </xdr:from>
    <xdr:to>
      <xdr:col>1</xdr:col>
      <xdr:colOff>0</xdr:colOff>
      <xdr:row>50</xdr:row>
      <xdr:rowOff>19050</xdr:rowOff>
    </xdr:to>
    <xdr:sp>
      <xdr:nvSpPr>
        <xdr:cNvPr id="10" name="AutoShape 31"/>
        <xdr:cNvSpPr>
          <a:spLocks/>
        </xdr:cNvSpPr>
      </xdr:nvSpPr>
      <xdr:spPr>
        <a:xfrm>
          <a:off x="304800" y="8439150"/>
          <a:ext cx="38100" cy="361950"/>
        </a:xfrm>
        <a:prstGeom prst="leftBrace">
          <a:avLst>
            <a:gd name="adj1" fmla="val -45120"/>
            <a:gd name="adj2" fmla="val -135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37</xdr:row>
      <xdr:rowOff>133350</xdr:rowOff>
    </xdr:from>
    <xdr:to>
      <xdr:col>2</xdr:col>
      <xdr:colOff>28575</xdr:colOff>
      <xdr:row>46</xdr:row>
      <xdr:rowOff>152400</xdr:rowOff>
    </xdr:to>
    <xdr:sp>
      <xdr:nvSpPr>
        <xdr:cNvPr id="11" name="AutoShape 32"/>
        <xdr:cNvSpPr>
          <a:spLocks/>
        </xdr:cNvSpPr>
      </xdr:nvSpPr>
      <xdr:spPr>
        <a:xfrm>
          <a:off x="638175" y="6562725"/>
          <a:ext cx="85725" cy="1647825"/>
        </a:xfrm>
        <a:prstGeom prst="leftBrace">
          <a:avLst>
            <a:gd name="adj" fmla="val -478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35</xdr:row>
      <xdr:rowOff>104775</xdr:rowOff>
    </xdr:from>
    <xdr:to>
      <xdr:col>2</xdr:col>
      <xdr:colOff>0</xdr:colOff>
      <xdr:row>36</xdr:row>
      <xdr:rowOff>104775</xdr:rowOff>
    </xdr:to>
    <xdr:sp>
      <xdr:nvSpPr>
        <xdr:cNvPr id="12" name="AutoShape 33"/>
        <xdr:cNvSpPr>
          <a:spLocks/>
        </xdr:cNvSpPr>
      </xdr:nvSpPr>
      <xdr:spPr>
        <a:xfrm>
          <a:off x="647700" y="6172200"/>
          <a:ext cx="47625" cy="180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18</xdr:row>
      <xdr:rowOff>95250</xdr:rowOff>
    </xdr:from>
    <xdr:to>
      <xdr:col>2</xdr:col>
      <xdr:colOff>19050</xdr:colOff>
      <xdr:row>19</xdr:row>
      <xdr:rowOff>104775</xdr:rowOff>
    </xdr:to>
    <xdr:sp>
      <xdr:nvSpPr>
        <xdr:cNvPr id="1" name="AutoShape 15"/>
        <xdr:cNvSpPr>
          <a:spLocks/>
        </xdr:cNvSpPr>
      </xdr:nvSpPr>
      <xdr:spPr>
        <a:xfrm>
          <a:off x="657225" y="3381375"/>
          <a:ext cx="57150"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6</xdr:row>
      <xdr:rowOff>95250</xdr:rowOff>
    </xdr:from>
    <xdr:to>
      <xdr:col>2</xdr:col>
      <xdr:colOff>0</xdr:colOff>
      <xdr:row>7</xdr:row>
      <xdr:rowOff>95250</xdr:rowOff>
    </xdr:to>
    <xdr:sp>
      <xdr:nvSpPr>
        <xdr:cNvPr id="2" name="AutoShape 16"/>
        <xdr:cNvSpPr>
          <a:spLocks/>
        </xdr:cNvSpPr>
      </xdr:nvSpPr>
      <xdr:spPr>
        <a:xfrm>
          <a:off x="657225" y="1209675"/>
          <a:ext cx="38100" cy="180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20</xdr:row>
      <xdr:rowOff>85725</xdr:rowOff>
    </xdr:from>
    <xdr:to>
      <xdr:col>2</xdr:col>
      <xdr:colOff>9525</xdr:colOff>
      <xdr:row>21</xdr:row>
      <xdr:rowOff>104775</xdr:rowOff>
    </xdr:to>
    <xdr:sp>
      <xdr:nvSpPr>
        <xdr:cNvPr id="3" name="AutoShape 17"/>
        <xdr:cNvSpPr>
          <a:spLocks/>
        </xdr:cNvSpPr>
      </xdr:nvSpPr>
      <xdr:spPr>
        <a:xfrm>
          <a:off x="647700" y="3733800"/>
          <a:ext cx="57150" cy="2000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22</xdr:row>
      <xdr:rowOff>85725</xdr:rowOff>
    </xdr:from>
    <xdr:to>
      <xdr:col>2</xdr:col>
      <xdr:colOff>9525</xdr:colOff>
      <xdr:row>23</xdr:row>
      <xdr:rowOff>95250</xdr:rowOff>
    </xdr:to>
    <xdr:sp>
      <xdr:nvSpPr>
        <xdr:cNvPr id="4" name="AutoShape 18"/>
        <xdr:cNvSpPr>
          <a:spLocks/>
        </xdr:cNvSpPr>
      </xdr:nvSpPr>
      <xdr:spPr>
        <a:xfrm>
          <a:off x="657225" y="4095750"/>
          <a:ext cx="47625"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323850</xdr:colOff>
      <xdr:row>19</xdr:row>
      <xdr:rowOff>19050</xdr:rowOff>
    </xdr:from>
    <xdr:to>
      <xdr:col>1</xdr:col>
      <xdr:colOff>19050</xdr:colOff>
      <xdr:row>21</xdr:row>
      <xdr:rowOff>19050</xdr:rowOff>
    </xdr:to>
    <xdr:sp>
      <xdr:nvSpPr>
        <xdr:cNvPr id="5" name="AutoShape 19"/>
        <xdr:cNvSpPr>
          <a:spLocks/>
        </xdr:cNvSpPr>
      </xdr:nvSpPr>
      <xdr:spPr>
        <a:xfrm>
          <a:off x="323850" y="3486150"/>
          <a:ext cx="38100" cy="361950"/>
        </a:xfrm>
        <a:prstGeom prst="leftBrace">
          <a:avLst>
            <a:gd name="adj1" fmla="val -45120"/>
            <a:gd name="adj2" fmla="val -135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8</xdr:row>
      <xdr:rowOff>133350</xdr:rowOff>
    </xdr:from>
    <xdr:to>
      <xdr:col>2</xdr:col>
      <xdr:colOff>19050</xdr:colOff>
      <xdr:row>17</xdr:row>
      <xdr:rowOff>152400</xdr:rowOff>
    </xdr:to>
    <xdr:sp>
      <xdr:nvSpPr>
        <xdr:cNvPr id="6" name="AutoShape 20"/>
        <xdr:cNvSpPr>
          <a:spLocks/>
        </xdr:cNvSpPr>
      </xdr:nvSpPr>
      <xdr:spPr>
        <a:xfrm>
          <a:off x="628650" y="1609725"/>
          <a:ext cx="85725" cy="1647825"/>
        </a:xfrm>
        <a:prstGeom prst="leftBrace">
          <a:avLst>
            <a:gd name="adj" fmla="val -478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47</xdr:row>
      <xdr:rowOff>95250</xdr:rowOff>
    </xdr:from>
    <xdr:to>
      <xdr:col>2</xdr:col>
      <xdr:colOff>28575</xdr:colOff>
      <xdr:row>48</xdr:row>
      <xdr:rowOff>104775</xdr:rowOff>
    </xdr:to>
    <xdr:sp>
      <xdr:nvSpPr>
        <xdr:cNvPr id="7" name="AutoShape 21"/>
        <xdr:cNvSpPr>
          <a:spLocks/>
        </xdr:cNvSpPr>
      </xdr:nvSpPr>
      <xdr:spPr>
        <a:xfrm>
          <a:off x="666750" y="8324850"/>
          <a:ext cx="57150"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35</xdr:row>
      <xdr:rowOff>95250</xdr:rowOff>
    </xdr:from>
    <xdr:to>
      <xdr:col>2</xdr:col>
      <xdr:colOff>9525</xdr:colOff>
      <xdr:row>36</xdr:row>
      <xdr:rowOff>95250</xdr:rowOff>
    </xdr:to>
    <xdr:sp>
      <xdr:nvSpPr>
        <xdr:cNvPr id="8" name="AutoShape 22"/>
        <xdr:cNvSpPr>
          <a:spLocks/>
        </xdr:cNvSpPr>
      </xdr:nvSpPr>
      <xdr:spPr>
        <a:xfrm>
          <a:off x="666750" y="6153150"/>
          <a:ext cx="38100" cy="180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49</xdr:row>
      <xdr:rowOff>85725</xdr:rowOff>
    </xdr:from>
    <xdr:to>
      <xdr:col>2</xdr:col>
      <xdr:colOff>19050</xdr:colOff>
      <xdr:row>50</xdr:row>
      <xdr:rowOff>104775</xdr:rowOff>
    </xdr:to>
    <xdr:sp>
      <xdr:nvSpPr>
        <xdr:cNvPr id="9" name="AutoShape 23"/>
        <xdr:cNvSpPr>
          <a:spLocks/>
        </xdr:cNvSpPr>
      </xdr:nvSpPr>
      <xdr:spPr>
        <a:xfrm>
          <a:off x="657225" y="8677275"/>
          <a:ext cx="57150" cy="2000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51</xdr:row>
      <xdr:rowOff>85725</xdr:rowOff>
    </xdr:from>
    <xdr:to>
      <xdr:col>2</xdr:col>
      <xdr:colOff>19050</xdr:colOff>
      <xdr:row>52</xdr:row>
      <xdr:rowOff>95250</xdr:rowOff>
    </xdr:to>
    <xdr:sp>
      <xdr:nvSpPr>
        <xdr:cNvPr id="10" name="AutoShape 24"/>
        <xdr:cNvSpPr>
          <a:spLocks/>
        </xdr:cNvSpPr>
      </xdr:nvSpPr>
      <xdr:spPr>
        <a:xfrm>
          <a:off x="666750" y="9039225"/>
          <a:ext cx="47625"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48</xdr:row>
      <xdr:rowOff>19050</xdr:rowOff>
    </xdr:from>
    <xdr:to>
      <xdr:col>1</xdr:col>
      <xdr:colOff>28575</xdr:colOff>
      <xdr:row>50</xdr:row>
      <xdr:rowOff>19050</xdr:rowOff>
    </xdr:to>
    <xdr:sp>
      <xdr:nvSpPr>
        <xdr:cNvPr id="11" name="AutoShape 25"/>
        <xdr:cNvSpPr>
          <a:spLocks/>
        </xdr:cNvSpPr>
      </xdr:nvSpPr>
      <xdr:spPr>
        <a:xfrm>
          <a:off x="333375" y="8429625"/>
          <a:ext cx="38100" cy="361950"/>
        </a:xfrm>
        <a:prstGeom prst="leftBrace">
          <a:avLst>
            <a:gd name="adj1" fmla="val -45120"/>
            <a:gd name="adj2" fmla="val -135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37</xdr:row>
      <xdr:rowOff>133350</xdr:rowOff>
    </xdr:from>
    <xdr:to>
      <xdr:col>2</xdr:col>
      <xdr:colOff>28575</xdr:colOff>
      <xdr:row>46</xdr:row>
      <xdr:rowOff>152400</xdr:rowOff>
    </xdr:to>
    <xdr:sp>
      <xdr:nvSpPr>
        <xdr:cNvPr id="12" name="AutoShape 26"/>
        <xdr:cNvSpPr>
          <a:spLocks/>
        </xdr:cNvSpPr>
      </xdr:nvSpPr>
      <xdr:spPr>
        <a:xfrm>
          <a:off x="638175" y="6553200"/>
          <a:ext cx="85725" cy="1647825"/>
        </a:xfrm>
        <a:prstGeom prst="leftBrace">
          <a:avLst>
            <a:gd name="adj" fmla="val -478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A1:AI33"/>
  <sheetViews>
    <sheetView showZeros="0" view="pageBreakPreview" zoomScale="98" zoomScaleSheetLayoutView="98" zoomScalePageLayoutView="0" workbookViewId="0" topLeftCell="A1">
      <selection activeCell="E1" sqref="E1"/>
    </sheetView>
  </sheetViews>
  <sheetFormatPr defaultColWidth="9.00390625" defaultRowHeight="13.5"/>
  <cols>
    <col min="1" max="1" width="4.125" style="2" customWidth="1"/>
    <col min="2" max="2" width="5.125" style="2" customWidth="1"/>
    <col min="3" max="3" width="13.50390625" style="2" customWidth="1"/>
    <col min="4" max="4" width="0.875" style="2" customWidth="1"/>
    <col min="5" max="8" width="7.00390625" style="19" customWidth="1"/>
    <col min="9" max="9" width="7.00390625" style="18" customWidth="1"/>
    <col min="10" max="13" width="7.00390625" style="19" customWidth="1"/>
    <col min="14" max="14" width="7.00390625" style="18" customWidth="1"/>
    <col min="15" max="18" width="6.625" style="19" customWidth="1"/>
    <col min="19" max="19" width="6.00390625" style="18" customWidth="1"/>
    <col min="20" max="20" width="6.00390625" style="19" customWidth="1"/>
    <col min="21" max="23" width="6.625" style="19" customWidth="1"/>
    <col min="24" max="24" width="6.00390625" style="18" customWidth="1"/>
    <col min="25" max="25" width="6.00390625" style="19" customWidth="1"/>
    <col min="26" max="28" width="6.625" style="19" customWidth="1"/>
    <col min="29" max="29" width="6.00390625" style="18" customWidth="1"/>
    <col min="30" max="30" width="6.00390625" style="19" customWidth="1"/>
    <col min="31" max="33" width="6.625" style="19" customWidth="1"/>
    <col min="34" max="34" width="6.00390625" style="18" customWidth="1"/>
    <col min="35" max="57" width="6.00390625" style="2" customWidth="1"/>
    <col min="58" max="16384" width="9.00390625" style="2" customWidth="1"/>
  </cols>
  <sheetData>
    <row r="1" spans="1:8" ht="18.75" customHeight="1">
      <c r="A1" s="15" t="s">
        <v>85</v>
      </c>
      <c r="B1" s="16"/>
      <c r="C1" s="16"/>
      <c r="D1" s="16"/>
      <c r="E1" s="17"/>
      <c r="F1" s="17"/>
      <c r="G1" s="17"/>
      <c r="H1" s="17"/>
    </row>
    <row r="2" spans="1:8" ht="7.5" customHeight="1">
      <c r="A2" s="15"/>
      <c r="B2" s="16"/>
      <c r="C2" s="16"/>
      <c r="D2" s="16"/>
      <c r="E2" s="17"/>
      <c r="F2" s="17"/>
      <c r="G2" s="17"/>
      <c r="H2" s="17"/>
    </row>
    <row r="3" spans="1:13" ht="18.75" customHeight="1">
      <c r="A3" s="6" t="s">
        <v>113</v>
      </c>
      <c r="B3" s="23"/>
      <c r="C3" s="23"/>
      <c r="D3" s="23"/>
      <c r="M3" s="67"/>
    </row>
    <row r="4" spans="1:34" ht="18.75" customHeight="1">
      <c r="A4" s="1" t="s">
        <v>109</v>
      </c>
      <c r="B4" s="22"/>
      <c r="C4" s="22"/>
      <c r="D4" s="22"/>
      <c r="AB4" s="388"/>
      <c r="AC4" s="389"/>
      <c r="AG4" s="388" t="s">
        <v>183</v>
      </c>
      <c r="AH4" s="389"/>
    </row>
    <row r="5" spans="1:34" ht="7.5" customHeight="1">
      <c r="A5" s="1"/>
      <c r="B5" s="22"/>
      <c r="C5" s="22"/>
      <c r="D5" s="22"/>
      <c r="Y5" s="20"/>
      <c r="Z5" s="20"/>
      <c r="AA5" s="20"/>
      <c r="AB5" s="390"/>
      <c r="AC5" s="390"/>
      <c r="AD5" s="20"/>
      <c r="AE5" s="20"/>
      <c r="AF5" s="20"/>
      <c r="AG5" s="390"/>
      <c r="AH5" s="390"/>
    </row>
    <row r="6" spans="1:34" ht="27" customHeight="1">
      <c r="A6" s="380" t="s">
        <v>121</v>
      </c>
      <c r="B6" s="380"/>
      <c r="C6" s="380"/>
      <c r="D6" s="33"/>
      <c r="E6" s="377" t="s">
        <v>20</v>
      </c>
      <c r="F6" s="362"/>
      <c r="G6" s="362"/>
      <c r="H6" s="362"/>
      <c r="I6" s="363"/>
      <c r="J6" s="386" t="s">
        <v>126</v>
      </c>
      <c r="K6" s="387"/>
      <c r="L6" s="387"/>
      <c r="M6" s="387"/>
      <c r="N6" s="387"/>
      <c r="O6" s="361" t="s">
        <v>127</v>
      </c>
      <c r="P6" s="362"/>
      <c r="Q6" s="362"/>
      <c r="R6" s="362"/>
      <c r="S6" s="363"/>
      <c r="T6" s="377" t="s">
        <v>86</v>
      </c>
      <c r="U6" s="362"/>
      <c r="V6" s="362"/>
      <c r="W6" s="362"/>
      <c r="X6" s="363"/>
      <c r="Y6" s="384" t="s">
        <v>182</v>
      </c>
      <c r="Z6" s="385"/>
      <c r="AA6" s="385"/>
      <c r="AB6" s="385"/>
      <c r="AC6" s="385"/>
      <c r="AD6" s="385" t="s">
        <v>65</v>
      </c>
      <c r="AE6" s="385"/>
      <c r="AF6" s="385"/>
      <c r="AG6" s="385"/>
      <c r="AH6" s="385"/>
    </row>
    <row r="7" spans="1:34" ht="13.5" customHeight="1">
      <c r="A7" s="381"/>
      <c r="B7" s="381"/>
      <c r="C7" s="381"/>
      <c r="D7" s="34"/>
      <c r="E7" s="378" t="s">
        <v>103</v>
      </c>
      <c r="F7" s="364" t="s">
        <v>104</v>
      </c>
      <c r="G7" s="365"/>
      <c r="H7" s="366"/>
      <c r="I7" s="374" t="s">
        <v>95</v>
      </c>
      <c r="J7" s="378" t="s">
        <v>103</v>
      </c>
      <c r="K7" s="364" t="s">
        <v>104</v>
      </c>
      <c r="L7" s="365"/>
      <c r="M7" s="366"/>
      <c r="N7" s="370" t="s">
        <v>95</v>
      </c>
      <c r="O7" s="372" t="s">
        <v>103</v>
      </c>
      <c r="P7" s="364" t="s">
        <v>104</v>
      </c>
      <c r="Q7" s="365"/>
      <c r="R7" s="366"/>
      <c r="S7" s="374" t="s">
        <v>95</v>
      </c>
      <c r="T7" s="378" t="s">
        <v>103</v>
      </c>
      <c r="U7" s="364" t="s">
        <v>104</v>
      </c>
      <c r="V7" s="365"/>
      <c r="W7" s="366"/>
      <c r="X7" s="374" t="s">
        <v>95</v>
      </c>
      <c r="Y7" s="378" t="s">
        <v>103</v>
      </c>
      <c r="Z7" s="364" t="s">
        <v>104</v>
      </c>
      <c r="AA7" s="365"/>
      <c r="AB7" s="366"/>
      <c r="AC7" s="370" t="s">
        <v>95</v>
      </c>
      <c r="AD7" s="372" t="s">
        <v>103</v>
      </c>
      <c r="AE7" s="364" t="s">
        <v>104</v>
      </c>
      <c r="AF7" s="365"/>
      <c r="AG7" s="366"/>
      <c r="AH7" s="370" t="s">
        <v>95</v>
      </c>
    </row>
    <row r="8" spans="1:34" ht="27" customHeight="1">
      <c r="A8" s="382"/>
      <c r="B8" s="382"/>
      <c r="C8" s="382"/>
      <c r="D8" s="35"/>
      <c r="E8" s="379"/>
      <c r="F8" s="31" t="s">
        <v>101</v>
      </c>
      <c r="G8" s="30" t="s">
        <v>102</v>
      </c>
      <c r="H8" s="30" t="s">
        <v>114</v>
      </c>
      <c r="I8" s="375"/>
      <c r="J8" s="379"/>
      <c r="K8" s="30" t="s">
        <v>101</v>
      </c>
      <c r="L8" s="30" t="s">
        <v>102</v>
      </c>
      <c r="M8" s="30" t="s">
        <v>114</v>
      </c>
      <c r="N8" s="371"/>
      <c r="O8" s="373"/>
      <c r="P8" s="30" t="s">
        <v>101</v>
      </c>
      <c r="Q8" s="30" t="s">
        <v>102</v>
      </c>
      <c r="R8" s="30" t="s">
        <v>114</v>
      </c>
      <c r="S8" s="375"/>
      <c r="T8" s="379"/>
      <c r="U8" s="30" t="s">
        <v>101</v>
      </c>
      <c r="V8" s="30" t="s">
        <v>102</v>
      </c>
      <c r="W8" s="30" t="s">
        <v>114</v>
      </c>
      <c r="X8" s="375"/>
      <c r="Y8" s="379"/>
      <c r="Z8" s="30" t="s">
        <v>101</v>
      </c>
      <c r="AA8" s="30" t="s">
        <v>102</v>
      </c>
      <c r="AB8" s="30" t="s">
        <v>114</v>
      </c>
      <c r="AC8" s="371"/>
      <c r="AD8" s="373"/>
      <c r="AE8" s="30" t="s">
        <v>101</v>
      </c>
      <c r="AF8" s="30" t="s">
        <v>102</v>
      </c>
      <c r="AG8" s="30" t="s">
        <v>114</v>
      </c>
      <c r="AH8" s="371"/>
    </row>
    <row r="9" spans="1:34" ht="29.25" customHeight="1">
      <c r="A9" s="383" t="s">
        <v>0</v>
      </c>
      <c r="B9" s="383"/>
      <c r="C9" s="383"/>
      <c r="D9" s="36"/>
      <c r="E9" s="131">
        <v>85285.5</v>
      </c>
      <c r="F9" s="131">
        <v>25611</v>
      </c>
      <c r="G9" s="131">
        <v>0</v>
      </c>
      <c r="H9" s="131">
        <v>8</v>
      </c>
      <c r="I9" s="131">
        <v>99.9988274677407</v>
      </c>
      <c r="J9" s="131">
        <v>33106</v>
      </c>
      <c r="K9" s="131">
        <v>25611</v>
      </c>
      <c r="L9" s="131">
        <v>0</v>
      </c>
      <c r="M9" s="131">
        <v>8</v>
      </c>
      <c r="N9" s="264">
        <v>100</v>
      </c>
      <c r="O9" s="70">
        <v>44398</v>
      </c>
      <c r="P9" s="69">
        <v>0</v>
      </c>
      <c r="Q9" s="69">
        <v>0</v>
      </c>
      <c r="R9" s="69">
        <v>0</v>
      </c>
      <c r="S9" s="124">
        <v>99.99999999999997</v>
      </c>
      <c r="T9" s="69">
        <v>2558</v>
      </c>
      <c r="U9" s="69">
        <v>0</v>
      </c>
      <c r="V9" s="69">
        <v>0</v>
      </c>
      <c r="W9" s="69">
        <v>0</v>
      </c>
      <c r="X9" s="125">
        <v>99.99999999999999</v>
      </c>
      <c r="Y9" s="69">
        <v>4085.5</v>
      </c>
      <c r="Z9" s="69">
        <v>0</v>
      </c>
      <c r="AA9" s="71">
        <v>0</v>
      </c>
      <c r="AB9" s="69">
        <v>0</v>
      </c>
      <c r="AC9" s="126">
        <v>100.00000000000001</v>
      </c>
      <c r="AD9" s="70">
        <v>1138</v>
      </c>
      <c r="AE9" s="69">
        <v>0</v>
      </c>
      <c r="AF9" s="71">
        <v>0</v>
      </c>
      <c r="AG9" s="69">
        <v>0</v>
      </c>
      <c r="AH9" s="126">
        <v>99.99999999999999</v>
      </c>
    </row>
    <row r="10" spans="1:34" ht="27" customHeight="1">
      <c r="A10" s="376" t="s">
        <v>1</v>
      </c>
      <c r="B10" s="376"/>
      <c r="C10" s="24" t="s">
        <v>2</v>
      </c>
      <c r="D10" s="24"/>
      <c r="E10" s="71">
        <v>26</v>
      </c>
      <c r="F10" s="71">
        <v>8</v>
      </c>
      <c r="G10" s="244">
        <v>0</v>
      </c>
      <c r="H10" s="71">
        <v>0</v>
      </c>
      <c r="I10" s="111">
        <v>0.030485838741638377</v>
      </c>
      <c r="J10" s="76">
        <v>8</v>
      </c>
      <c r="K10" s="116">
        <v>8</v>
      </c>
      <c r="L10" s="76">
        <v>0</v>
      </c>
      <c r="M10" s="120">
        <v>0</v>
      </c>
      <c r="N10" s="265">
        <v>0.02416480396302785</v>
      </c>
      <c r="O10" s="78">
        <v>18</v>
      </c>
      <c r="P10" s="76">
        <v>0</v>
      </c>
      <c r="Q10" s="245">
        <v>0</v>
      </c>
      <c r="R10" s="76">
        <v>0</v>
      </c>
      <c r="S10" s="123">
        <v>0.04054236677327808</v>
      </c>
      <c r="T10" s="272">
        <v>0</v>
      </c>
      <c r="U10" s="272">
        <v>0</v>
      </c>
      <c r="V10" s="273">
        <v>0</v>
      </c>
      <c r="W10" s="272">
        <v>0</v>
      </c>
      <c r="X10" s="76">
        <v>0</v>
      </c>
      <c r="Y10" s="76">
        <v>0</v>
      </c>
      <c r="Z10" s="76">
        <v>0</v>
      </c>
      <c r="AA10" s="245">
        <v>0</v>
      </c>
      <c r="AB10" s="76">
        <v>0</v>
      </c>
      <c r="AC10" s="117">
        <v>0</v>
      </c>
      <c r="AD10" s="120">
        <v>0</v>
      </c>
      <c r="AE10" s="76">
        <v>0</v>
      </c>
      <c r="AF10" s="245">
        <v>0</v>
      </c>
      <c r="AG10" s="76">
        <v>0</v>
      </c>
      <c r="AH10" s="117">
        <v>0</v>
      </c>
    </row>
    <row r="11" spans="1:35" ht="27" customHeight="1">
      <c r="A11" s="359"/>
      <c r="B11" s="359"/>
      <c r="C11" s="24" t="s">
        <v>1</v>
      </c>
      <c r="D11" s="24"/>
      <c r="E11" s="72">
        <v>3655</v>
      </c>
      <c r="F11" s="72">
        <v>1281.5</v>
      </c>
      <c r="G11" s="110">
        <v>0</v>
      </c>
      <c r="H11" s="72">
        <v>0</v>
      </c>
      <c r="I11" s="112">
        <v>4.28560540771878</v>
      </c>
      <c r="J11" s="77">
        <v>1538</v>
      </c>
      <c r="K11" s="117">
        <v>1281.5</v>
      </c>
      <c r="L11" s="77">
        <v>0</v>
      </c>
      <c r="M11" s="74">
        <v>0</v>
      </c>
      <c r="N11" s="122">
        <v>4.645683561892104</v>
      </c>
      <c r="O11" s="78">
        <v>1790.5</v>
      </c>
      <c r="P11" s="77">
        <v>0</v>
      </c>
      <c r="Q11" s="66">
        <v>0</v>
      </c>
      <c r="R11" s="77">
        <v>0</v>
      </c>
      <c r="S11" s="123">
        <v>4.032839317086355</v>
      </c>
      <c r="T11" s="274">
        <v>200</v>
      </c>
      <c r="U11" s="274">
        <v>0</v>
      </c>
      <c r="V11" s="275">
        <v>0</v>
      </c>
      <c r="W11" s="274">
        <v>0</v>
      </c>
      <c r="X11" s="123">
        <v>7.818608287724785</v>
      </c>
      <c r="Y11" s="77">
        <v>13.5</v>
      </c>
      <c r="Z11" s="77">
        <v>0</v>
      </c>
      <c r="AA11" s="66">
        <v>0</v>
      </c>
      <c r="AB11" s="77">
        <v>0</v>
      </c>
      <c r="AC11" s="122">
        <v>0.3304369110268021</v>
      </c>
      <c r="AD11" s="78">
        <v>113</v>
      </c>
      <c r="AE11" s="77">
        <v>0</v>
      </c>
      <c r="AF11" s="66">
        <v>0</v>
      </c>
      <c r="AG11" s="77">
        <v>0</v>
      </c>
      <c r="AH11" s="122">
        <v>9.92970123022847</v>
      </c>
      <c r="AI11" s="65"/>
    </row>
    <row r="12" spans="1:34" ht="27" customHeight="1">
      <c r="A12" s="369" t="s">
        <v>120</v>
      </c>
      <c r="B12" s="25"/>
      <c r="C12" s="24" t="s">
        <v>3</v>
      </c>
      <c r="D12" s="24"/>
      <c r="E12" s="72">
        <v>13683.5</v>
      </c>
      <c r="F12" s="72">
        <v>6328</v>
      </c>
      <c r="G12" s="110">
        <v>0</v>
      </c>
      <c r="H12" s="72">
        <v>0</v>
      </c>
      <c r="I12" s="112">
        <v>16.04434517004649</v>
      </c>
      <c r="J12" s="77">
        <v>6935.5</v>
      </c>
      <c r="K12" s="117">
        <v>6328</v>
      </c>
      <c r="L12" s="77">
        <v>0</v>
      </c>
      <c r="M12" s="78">
        <v>0</v>
      </c>
      <c r="N12" s="122">
        <v>20.949374735697457</v>
      </c>
      <c r="O12" s="78">
        <v>6554</v>
      </c>
      <c r="P12" s="77">
        <v>0</v>
      </c>
      <c r="Q12" s="66">
        <v>0</v>
      </c>
      <c r="R12" s="77">
        <v>0</v>
      </c>
      <c r="S12" s="123">
        <v>14.761926212892472</v>
      </c>
      <c r="T12" s="274">
        <v>194</v>
      </c>
      <c r="U12" s="274">
        <v>0</v>
      </c>
      <c r="V12" s="275">
        <v>0</v>
      </c>
      <c r="W12" s="274">
        <v>0</v>
      </c>
      <c r="X12" s="123">
        <v>7.584050039093042</v>
      </c>
      <c r="Y12" s="77">
        <v>0</v>
      </c>
      <c r="Z12" s="77">
        <v>0</v>
      </c>
      <c r="AA12" s="66">
        <v>0</v>
      </c>
      <c r="AB12" s="77">
        <v>0</v>
      </c>
      <c r="AC12" s="117">
        <v>0</v>
      </c>
      <c r="AD12" s="78">
        <v>0</v>
      </c>
      <c r="AE12" s="77">
        <v>0</v>
      </c>
      <c r="AF12" s="66">
        <v>0</v>
      </c>
      <c r="AG12" s="77">
        <v>0</v>
      </c>
      <c r="AH12" s="117">
        <v>0</v>
      </c>
    </row>
    <row r="13" spans="1:34" ht="27" customHeight="1">
      <c r="A13" s="369"/>
      <c r="B13" s="25"/>
      <c r="C13" s="24" t="s">
        <v>4</v>
      </c>
      <c r="D13" s="24"/>
      <c r="E13" s="72">
        <v>14098.5</v>
      </c>
      <c r="F13" s="72">
        <v>2710</v>
      </c>
      <c r="G13" s="110">
        <v>0</v>
      </c>
      <c r="H13" s="72">
        <v>0</v>
      </c>
      <c r="I13" s="112">
        <v>16.530946057653413</v>
      </c>
      <c r="J13" s="77">
        <v>3769.5</v>
      </c>
      <c r="K13" s="117">
        <v>2710</v>
      </c>
      <c r="L13" s="77">
        <v>0</v>
      </c>
      <c r="M13" s="78">
        <v>0</v>
      </c>
      <c r="N13" s="122">
        <v>11.386153567329185</v>
      </c>
      <c r="O13" s="78">
        <v>9679</v>
      </c>
      <c r="P13" s="77">
        <v>0</v>
      </c>
      <c r="Q13" s="66">
        <v>0</v>
      </c>
      <c r="R13" s="77">
        <v>0</v>
      </c>
      <c r="S13" s="123">
        <v>21.800531555475473</v>
      </c>
      <c r="T13" s="274">
        <v>536</v>
      </c>
      <c r="U13" s="274">
        <v>0</v>
      </c>
      <c r="V13" s="275">
        <v>0</v>
      </c>
      <c r="W13" s="274">
        <v>0</v>
      </c>
      <c r="X13" s="123">
        <v>20.953870211102423</v>
      </c>
      <c r="Y13" s="77">
        <v>0</v>
      </c>
      <c r="Z13" s="77">
        <v>0</v>
      </c>
      <c r="AA13" s="66">
        <v>0</v>
      </c>
      <c r="AB13" s="77">
        <v>0</v>
      </c>
      <c r="AC13" s="122">
        <v>0</v>
      </c>
      <c r="AD13" s="78">
        <v>114</v>
      </c>
      <c r="AE13" s="77">
        <v>0</v>
      </c>
      <c r="AF13" s="66">
        <v>0</v>
      </c>
      <c r="AG13" s="77">
        <v>0</v>
      </c>
      <c r="AH13" s="117">
        <v>10.017574692442881</v>
      </c>
    </row>
    <row r="14" spans="1:35" ht="27" customHeight="1">
      <c r="A14" s="369"/>
      <c r="B14" s="25"/>
      <c r="C14" s="24" t="s">
        <v>5</v>
      </c>
      <c r="D14" s="24"/>
      <c r="E14" s="72">
        <v>2915</v>
      </c>
      <c r="F14" s="72">
        <v>159</v>
      </c>
      <c r="G14" s="110">
        <v>0</v>
      </c>
      <c r="H14" s="72">
        <v>0</v>
      </c>
      <c r="I14" s="112">
        <v>3.41793153584138</v>
      </c>
      <c r="J14" s="77">
        <v>377</v>
      </c>
      <c r="K14" s="77">
        <v>159</v>
      </c>
      <c r="L14" s="78">
        <v>0</v>
      </c>
      <c r="M14" s="78">
        <v>0</v>
      </c>
      <c r="N14" s="122">
        <v>1.1387663867576874</v>
      </c>
      <c r="O14" s="78">
        <v>2477</v>
      </c>
      <c r="P14" s="77">
        <v>0</v>
      </c>
      <c r="Q14" s="66">
        <v>0</v>
      </c>
      <c r="R14" s="77">
        <v>0</v>
      </c>
      <c r="S14" s="123">
        <v>5.579080138744988</v>
      </c>
      <c r="T14" s="274">
        <v>61</v>
      </c>
      <c r="U14" s="274">
        <v>0</v>
      </c>
      <c r="V14" s="275">
        <v>0</v>
      </c>
      <c r="W14" s="274">
        <v>0</v>
      </c>
      <c r="X14" s="123">
        <v>2.3846755277560594</v>
      </c>
      <c r="Y14" s="77">
        <v>0</v>
      </c>
      <c r="Z14" s="77">
        <v>0</v>
      </c>
      <c r="AA14" s="66">
        <v>0</v>
      </c>
      <c r="AB14" s="77">
        <v>0</v>
      </c>
      <c r="AC14" s="122">
        <v>0</v>
      </c>
      <c r="AD14" s="78">
        <v>0</v>
      </c>
      <c r="AE14" s="77">
        <v>0</v>
      </c>
      <c r="AF14" s="66">
        <v>0</v>
      </c>
      <c r="AG14" s="77">
        <v>0</v>
      </c>
      <c r="AH14" s="117">
        <v>0</v>
      </c>
      <c r="AI14" s="4"/>
    </row>
    <row r="15" spans="1:35" ht="27" customHeight="1">
      <c r="A15" s="369"/>
      <c r="B15" s="25"/>
      <c r="C15" s="24" t="s">
        <v>6</v>
      </c>
      <c r="D15" s="24"/>
      <c r="E15" s="72">
        <v>7339</v>
      </c>
      <c r="F15" s="72">
        <v>5</v>
      </c>
      <c r="G15" s="110">
        <v>0</v>
      </c>
      <c r="H15" s="72">
        <v>0</v>
      </c>
      <c r="I15" s="112">
        <v>8.60521425095708</v>
      </c>
      <c r="J15" s="77">
        <v>5</v>
      </c>
      <c r="K15" s="117">
        <v>5</v>
      </c>
      <c r="L15" s="77">
        <v>0</v>
      </c>
      <c r="M15" s="78">
        <v>0</v>
      </c>
      <c r="N15" s="122">
        <v>0.015103002476892405</v>
      </c>
      <c r="O15" s="78">
        <v>7334</v>
      </c>
      <c r="P15" s="77">
        <v>0</v>
      </c>
      <c r="Q15" s="66">
        <v>0</v>
      </c>
      <c r="R15" s="77">
        <v>0</v>
      </c>
      <c r="S15" s="123">
        <v>16.518762106401187</v>
      </c>
      <c r="T15" s="274">
        <v>0</v>
      </c>
      <c r="U15" s="274">
        <v>0</v>
      </c>
      <c r="V15" s="275">
        <v>0</v>
      </c>
      <c r="W15" s="274">
        <v>0</v>
      </c>
      <c r="X15" s="77">
        <v>0</v>
      </c>
      <c r="Y15" s="77">
        <v>0</v>
      </c>
      <c r="Z15" s="77">
        <v>0</v>
      </c>
      <c r="AA15" s="66">
        <v>0</v>
      </c>
      <c r="AB15" s="77">
        <v>0</v>
      </c>
      <c r="AC15" s="117">
        <v>0</v>
      </c>
      <c r="AD15" s="78">
        <v>0</v>
      </c>
      <c r="AE15" s="77">
        <v>0</v>
      </c>
      <c r="AF15" s="66">
        <v>0</v>
      </c>
      <c r="AG15" s="77">
        <v>0</v>
      </c>
      <c r="AH15" s="117">
        <v>0</v>
      </c>
      <c r="AI15" s="4"/>
    </row>
    <row r="16" spans="1:34" ht="27" customHeight="1">
      <c r="A16" s="369"/>
      <c r="B16" s="25"/>
      <c r="C16" s="24" t="s">
        <v>7</v>
      </c>
      <c r="D16" s="24"/>
      <c r="E16" s="72">
        <v>1075</v>
      </c>
      <c r="F16" s="72">
        <v>223.5</v>
      </c>
      <c r="G16" s="110">
        <v>0</v>
      </c>
      <c r="H16" s="72">
        <v>0</v>
      </c>
      <c r="I16" s="112">
        <v>1.2604721787408175</v>
      </c>
      <c r="J16" s="77">
        <v>321.5</v>
      </c>
      <c r="K16" s="117">
        <v>223.5</v>
      </c>
      <c r="L16" s="77">
        <v>0</v>
      </c>
      <c r="M16" s="78">
        <v>0</v>
      </c>
      <c r="N16" s="122">
        <v>0.9711230592641817</v>
      </c>
      <c r="O16" s="78">
        <v>739.5</v>
      </c>
      <c r="P16" s="77">
        <v>0</v>
      </c>
      <c r="Q16" s="66">
        <v>0</v>
      </c>
      <c r="R16" s="77">
        <v>0</v>
      </c>
      <c r="S16" s="123">
        <v>1.6656155682688407</v>
      </c>
      <c r="T16" s="274">
        <v>0</v>
      </c>
      <c r="U16" s="274">
        <v>0</v>
      </c>
      <c r="V16" s="275">
        <v>0</v>
      </c>
      <c r="W16" s="274">
        <v>0</v>
      </c>
      <c r="X16" s="123">
        <v>0</v>
      </c>
      <c r="Y16" s="77">
        <v>0</v>
      </c>
      <c r="Z16" s="77">
        <v>0</v>
      </c>
      <c r="AA16" s="66">
        <v>0</v>
      </c>
      <c r="AB16" s="77">
        <v>0</v>
      </c>
      <c r="AC16" s="122">
        <v>0</v>
      </c>
      <c r="AD16" s="78">
        <v>14</v>
      </c>
      <c r="AE16" s="77">
        <v>0</v>
      </c>
      <c r="AF16" s="66">
        <v>0</v>
      </c>
      <c r="AG16" s="77">
        <v>0</v>
      </c>
      <c r="AH16" s="117">
        <v>1.2302284710017575</v>
      </c>
    </row>
    <row r="17" spans="1:34" ht="27" customHeight="1">
      <c r="A17" s="369"/>
      <c r="B17" s="25"/>
      <c r="C17" s="24" t="s">
        <v>83</v>
      </c>
      <c r="D17" s="24"/>
      <c r="E17" s="72">
        <v>0</v>
      </c>
      <c r="F17" s="72">
        <v>0</v>
      </c>
      <c r="G17" s="110">
        <v>0</v>
      </c>
      <c r="H17" s="72">
        <v>0</v>
      </c>
      <c r="I17" s="112">
        <v>0</v>
      </c>
      <c r="J17" s="77">
        <v>0</v>
      </c>
      <c r="K17" s="117">
        <v>0</v>
      </c>
      <c r="L17" s="77">
        <v>0</v>
      </c>
      <c r="M17" s="78">
        <v>0</v>
      </c>
      <c r="N17" s="266">
        <v>0</v>
      </c>
      <c r="O17" s="78">
        <v>0</v>
      </c>
      <c r="P17" s="77">
        <v>0</v>
      </c>
      <c r="Q17" s="66">
        <v>0</v>
      </c>
      <c r="R17" s="77">
        <v>0</v>
      </c>
      <c r="S17" s="123">
        <v>0</v>
      </c>
      <c r="T17" s="274">
        <v>0</v>
      </c>
      <c r="U17" s="274">
        <v>0</v>
      </c>
      <c r="V17" s="275">
        <v>0</v>
      </c>
      <c r="W17" s="274">
        <v>0</v>
      </c>
      <c r="X17" s="77">
        <v>0</v>
      </c>
      <c r="Y17" s="77">
        <v>0</v>
      </c>
      <c r="Z17" s="77">
        <v>0</v>
      </c>
      <c r="AA17" s="118">
        <v>0</v>
      </c>
      <c r="AB17" s="77"/>
      <c r="AC17" s="122">
        <v>0</v>
      </c>
      <c r="AD17" s="78">
        <v>0</v>
      </c>
      <c r="AE17" s="77">
        <v>0</v>
      </c>
      <c r="AF17" s="118">
        <v>0</v>
      </c>
      <c r="AG17" s="77">
        <v>0</v>
      </c>
      <c r="AH17" s="117">
        <v>0</v>
      </c>
    </row>
    <row r="18" spans="1:35" ht="27" customHeight="1">
      <c r="A18" s="369"/>
      <c r="B18" s="25"/>
      <c r="C18" s="24" t="s">
        <v>8</v>
      </c>
      <c r="D18" s="24"/>
      <c r="E18" s="72">
        <v>1</v>
      </c>
      <c r="F18" s="72">
        <v>0</v>
      </c>
      <c r="G18" s="110">
        <v>0</v>
      </c>
      <c r="H18" s="72">
        <v>0</v>
      </c>
      <c r="I18" s="78">
        <v>0</v>
      </c>
      <c r="J18" s="77">
        <v>0</v>
      </c>
      <c r="K18" s="117">
        <v>0</v>
      </c>
      <c r="L18" s="77">
        <v>0</v>
      </c>
      <c r="M18" s="78">
        <v>0</v>
      </c>
      <c r="N18" s="266">
        <v>0</v>
      </c>
      <c r="O18" s="78">
        <v>1</v>
      </c>
      <c r="P18" s="77">
        <v>0</v>
      </c>
      <c r="Q18" s="66">
        <v>0</v>
      </c>
      <c r="R18" s="77">
        <v>0</v>
      </c>
      <c r="S18" s="77">
        <v>0.0022523537096265597</v>
      </c>
      <c r="T18" s="274">
        <v>0</v>
      </c>
      <c r="U18" s="274">
        <v>0</v>
      </c>
      <c r="V18" s="275">
        <v>0</v>
      </c>
      <c r="W18" s="274">
        <v>0</v>
      </c>
      <c r="X18" s="77">
        <v>0</v>
      </c>
      <c r="Y18" s="77">
        <v>0</v>
      </c>
      <c r="Z18" s="77">
        <v>0</v>
      </c>
      <c r="AA18" s="66">
        <v>0</v>
      </c>
      <c r="AB18" s="77"/>
      <c r="AC18" s="117">
        <v>0</v>
      </c>
      <c r="AD18" s="78">
        <v>0</v>
      </c>
      <c r="AE18" s="77">
        <v>0</v>
      </c>
      <c r="AF18" s="66">
        <v>0</v>
      </c>
      <c r="AG18" s="77">
        <v>0</v>
      </c>
      <c r="AH18" s="117">
        <v>0</v>
      </c>
      <c r="AI18" s="4"/>
    </row>
    <row r="19" spans="1:34" ht="27" customHeight="1">
      <c r="A19" s="369"/>
      <c r="B19" s="25"/>
      <c r="C19" s="24" t="s">
        <v>9</v>
      </c>
      <c r="D19" s="24"/>
      <c r="E19" s="72">
        <v>1020.5</v>
      </c>
      <c r="F19" s="72">
        <v>694.5</v>
      </c>
      <c r="G19" s="110">
        <v>0</v>
      </c>
      <c r="H19" s="72">
        <v>0</v>
      </c>
      <c r="I19" s="112">
        <v>1.1965691706093065</v>
      </c>
      <c r="J19" s="77">
        <v>755</v>
      </c>
      <c r="K19" s="117">
        <v>694.5</v>
      </c>
      <c r="L19" s="77">
        <v>0</v>
      </c>
      <c r="M19" s="78">
        <v>0</v>
      </c>
      <c r="N19" s="122">
        <v>2.2805533740107533</v>
      </c>
      <c r="O19" s="78">
        <v>255.5</v>
      </c>
      <c r="P19" s="77">
        <v>0</v>
      </c>
      <c r="Q19" s="66">
        <v>0</v>
      </c>
      <c r="R19" s="77">
        <v>0</v>
      </c>
      <c r="S19" s="123">
        <v>0.575476372809586</v>
      </c>
      <c r="T19" s="274">
        <v>0</v>
      </c>
      <c r="U19" s="274">
        <v>0</v>
      </c>
      <c r="V19" s="275">
        <v>0</v>
      </c>
      <c r="W19" s="274">
        <v>0</v>
      </c>
      <c r="X19" s="77">
        <v>0</v>
      </c>
      <c r="Y19" s="77">
        <v>0</v>
      </c>
      <c r="Z19" s="77">
        <v>0</v>
      </c>
      <c r="AA19" s="66">
        <v>0</v>
      </c>
      <c r="AB19" s="77">
        <v>0</v>
      </c>
      <c r="AC19" s="117">
        <v>0</v>
      </c>
      <c r="AD19" s="78">
        <v>10</v>
      </c>
      <c r="AE19" s="77">
        <v>0</v>
      </c>
      <c r="AF19" s="66">
        <v>0</v>
      </c>
      <c r="AG19" s="77">
        <v>0</v>
      </c>
      <c r="AH19" s="117">
        <v>0.8787346221441126</v>
      </c>
    </row>
    <row r="20" spans="1:35" ht="27" customHeight="1">
      <c r="A20" s="369"/>
      <c r="B20" s="25"/>
      <c r="C20" s="24" t="s">
        <v>10</v>
      </c>
      <c r="D20" s="24"/>
      <c r="E20" s="72">
        <v>9.5</v>
      </c>
      <c r="F20" s="72">
        <v>2</v>
      </c>
      <c r="G20" s="110">
        <v>0</v>
      </c>
      <c r="H20" s="72">
        <v>0</v>
      </c>
      <c r="I20" s="112">
        <v>0.011139056463290947</v>
      </c>
      <c r="J20" s="77">
        <v>2</v>
      </c>
      <c r="K20" s="117">
        <v>2</v>
      </c>
      <c r="L20" s="77">
        <v>0</v>
      </c>
      <c r="M20" s="78">
        <v>0</v>
      </c>
      <c r="N20" s="122">
        <v>0.006041200990756963</v>
      </c>
      <c r="O20" s="78">
        <v>7.5</v>
      </c>
      <c r="P20" s="77">
        <v>0</v>
      </c>
      <c r="Q20" s="66">
        <v>0</v>
      </c>
      <c r="R20" s="77">
        <v>0</v>
      </c>
      <c r="S20" s="123">
        <v>0.0168926528221992</v>
      </c>
      <c r="T20" s="274">
        <v>0</v>
      </c>
      <c r="U20" s="274">
        <v>0</v>
      </c>
      <c r="V20" s="275">
        <v>0</v>
      </c>
      <c r="W20" s="274">
        <v>0</v>
      </c>
      <c r="X20" s="77">
        <v>0</v>
      </c>
      <c r="Y20" s="77">
        <v>0</v>
      </c>
      <c r="Z20" s="77">
        <v>0</v>
      </c>
      <c r="AA20" s="66">
        <v>0</v>
      </c>
      <c r="AB20" s="77"/>
      <c r="AC20" s="117">
        <v>0</v>
      </c>
      <c r="AD20" s="78">
        <v>0</v>
      </c>
      <c r="AE20" s="77">
        <v>0</v>
      </c>
      <c r="AF20" s="66">
        <v>0</v>
      </c>
      <c r="AG20" s="77">
        <v>0</v>
      </c>
      <c r="AH20" s="117">
        <v>0</v>
      </c>
      <c r="AI20" s="4"/>
    </row>
    <row r="21" spans="1:34" ht="27" customHeight="1">
      <c r="A21" s="369"/>
      <c r="B21" s="26"/>
      <c r="C21" s="24" t="s">
        <v>11</v>
      </c>
      <c r="D21" s="24"/>
      <c r="E21" s="72">
        <v>4983</v>
      </c>
      <c r="F21" s="72">
        <v>707</v>
      </c>
      <c r="G21" s="110">
        <v>0</v>
      </c>
      <c r="H21" s="72">
        <v>0</v>
      </c>
      <c r="I21" s="112">
        <v>5.842728248060925</v>
      </c>
      <c r="J21" s="77">
        <v>961</v>
      </c>
      <c r="K21" s="117">
        <v>707</v>
      </c>
      <c r="L21" s="77">
        <v>0</v>
      </c>
      <c r="M21" s="78">
        <v>0</v>
      </c>
      <c r="N21" s="122">
        <v>2.9027970760587203</v>
      </c>
      <c r="O21" s="78">
        <v>427</v>
      </c>
      <c r="P21" s="77">
        <v>0</v>
      </c>
      <c r="Q21" s="66">
        <v>0</v>
      </c>
      <c r="R21" s="77">
        <v>0</v>
      </c>
      <c r="S21" s="123">
        <v>0.961755034010541</v>
      </c>
      <c r="T21" s="274">
        <v>4</v>
      </c>
      <c r="U21" s="274">
        <v>0</v>
      </c>
      <c r="V21" s="275">
        <v>0</v>
      </c>
      <c r="W21" s="274">
        <v>0</v>
      </c>
      <c r="X21" s="123">
        <v>0.1563721657544957</v>
      </c>
      <c r="Y21" s="77">
        <v>3546</v>
      </c>
      <c r="Z21" s="77">
        <v>0</v>
      </c>
      <c r="AA21" s="66">
        <v>0</v>
      </c>
      <c r="AB21" s="77">
        <v>0</v>
      </c>
      <c r="AC21" s="122">
        <v>86.79476196304002</v>
      </c>
      <c r="AD21" s="78">
        <v>45</v>
      </c>
      <c r="AE21" s="77">
        <v>0</v>
      </c>
      <c r="AF21" s="66">
        <v>0</v>
      </c>
      <c r="AG21" s="77">
        <v>0</v>
      </c>
      <c r="AH21" s="117">
        <v>3.9543057996485063</v>
      </c>
    </row>
    <row r="22" spans="1:34" ht="27" customHeight="1">
      <c r="A22" s="367" t="s">
        <v>94</v>
      </c>
      <c r="B22" s="368" t="s">
        <v>22</v>
      </c>
      <c r="C22" s="24" t="s">
        <v>12</v>
      </c>
      <c r="D22" s="24"/>
      <c r="E22" s="72">
        <v>3816</v>
      </c>
      <c r="F22" s="72">
        <v>1291</v>
      </c>
      <c r="G22" s="110">
        <v>0</v>
      </c>
      <c r="H22" s="72">
        <v>0</v>
      </c>
      <c r="I22" s="112">
        <v>4.4743831014650794</v>
      </c>
      <c r="J22" s="77">
        <v>1548</v>
      </c>
      <c r="K22" s="117">
        <v>1291</v>
      </c>
      <c r="L22" s="77">
        <v>0</v>
      </c>
      <c r="M22" s="78">
        <v>0</v>
      </c>
      <c r="N22" s="122">
        <v>4.675889566845889</v>
      </c>
      <c r="O22" s="78">
        <v>2062</v>
      </c>
      <c r="P22" s="77">
        <v>0</v>
      </c>
      <c r="Q22" s="66">
        <v>0</v>
      </c>
      <c r="R22" s="77">
        <v>0</v>
      </c>
      <c r="S22" s="123">
        <v>4.6443533492499665</v>
      </c>
      <c r="T22" s="274">
        <v>141</v>
      </c>
      <c r="U22" s="274">
        <v>0</v>
      </c>
      <c r="V22" s="275">
        <v>0</v>
      </c>
      <c r="W22" s="274">
        <v>0</v>
      </c>
      <c r="X22" s="123">
        <v>5.5121188428459735</v>
      </c>
      <c r="Y22" s="77">
        <v>0</v>
      </c>
      <c r="Z22" s="77">
        <v>0</v>
      </c>
      <c r="AA22" s="66">
        <v>0</v>
      </c>
      <c r="AB22" s="77">
        <v>0</v>
      </c>
      <c r="AC22" s="122">
        <v>0</v>
      </c>
      <c r="AD22" s="78">
        <v>65</v>
      </c>
      <c r="AE22" s="77">
        <v>0</v>
      </c>
      <c r="AF22" s="66">
        <v>0</v>
      </c>
      <c r="AG22" s="77">
        <v>0</v>
      </c>
      <c r="AH22" s="117">
        <v>5.711775043936731</v>
      </c>
    </row>
    <row r="23" spans="1:34" ht="27" customHeight="1">
      <c r="A23" s="367"/>
      <c r="B23" s="368"/>
      <c r="C23" s="24" t="s">
        <v>13</v>
      </c>
      <c r="D23" s="24"/>
      <c r="E23" s="72">
        <v>13592</v>
      </c>
      <c r="F23" s="72">
        <v>4683.5</v>
      </c>
      <c r="G23" s="110">
        <v>0</v>
      </c>
      <c r="H23" s="72">
        <v>0</v>
      </c>
      <c r="I23" s="112">
        <v>15.93705846832111</v>
      </c>
      <c r="J23" s="66">
        <v>5229.5</v>
      </c>
      <c r="K23" s="117">
        <v>4683.5</v>
      </c>
      <c r="L23" s="77">
        <v>0</v>
      </c>
      <c r="M23" s="78">
        <v>0</v>
      </c>
      <c r="N23" s="122">
        <v>15.796230290581766</v>
      </c>
      <c r="O23" s="78">
        <v>7950.5</v>
      </c>
      <c r="P23" s="77">
        <v>0</v>
      </c>
      <c r="Q23" s="66">
        <v>0</v>
      </c>
      <c r="R23" s="77">
        <v>0</v>
      </c>
      <c r="S23" s="123">
        <v>17.907338168385962</v>
      </c>
      <c r="T23" s="274">
        <v>377</v>
      </c>
      <c r="U23" s="274">
        <v>0</v>
      </c>
      <c r="V23" s="275">
        <v>0</v>
      </c>
      <c r="W23" s="274">
        <v>0</v>
      </c>
      <c r="X23" s="123">
        <v>14.738076622361222</v>
      </c>
      <c r="Y23" s="77">
        <v>0</v>
      </c>
      <c r="Z23" s="77">
        <v>0</v>
      </c>
      <c r="AA23" s="66">
        <v>0</v>
      </c>
      <c r="AB23" s="77">
        <v>0</v>
      </c>
      <c r="AC23" s="122">
        <v>0</v>
      </c>
      <c r="AD23" s="78">
        <v>35</v>
      </c>
      <c r="AE23" s="77">
        <v>0</v>
      </c>
      <c r="AF23" s="66">
        <v>0</v>
      </c>
      <c r="AG23" s="77">
        <v>0</v>
      </c>
      <c r="AH23" s="117">
        <v>3.0755711775043935</v>
      </c>
    </row>
    <row r="24" spans="1:35" ht="27" customHeight="1">
      <c r="A24" s="367"/>
      <c r="B24" s="368" t="s">
        <v>23</v>
      </c>
      <c r="C24" s="24" t="s">
        <v>12</v>
      </c>
      <c r="D24" s="24"/>
      <c r="E24" s="72">
        <v>2388.5</v>
      </c>
      <c r="F24" s="72">
        <v>1782</v>
      </c>
      <c r="G24" s="110">
        <v>0</v>
      </c>
      <c r="H24" s="72">
        <v>0</v>
      </c>
      <c r="I24" s="113">
        <v>2.8005933013232025</v>
      </c>
      <c r="J24" s="66">
        <v>1915</v>
      </c>
      <c r="K24" s="118">
        <v>1782</v>
      </c>
      <c r="L24" s="77">
        <v>0</v>
      </c>
      <c r="M24" s="78">
        <v>0</v>
      </c>
      <c r="N24" s="122">
        <v>5.784449948649792</v>
      </c>
      <c r="O24" s="78">
        <v>291.5</v>
      </c>
      <c r="P24" s="77">
        <v>0</v>
      </c>
      <c r="Q24" s="66">
        <v>0</v>
      </c>
      <c r="R24" s="77">
        <v>0</v>
      </c>
      <c r="S24" s="123">
        <v>0.6565611063561422</v>
      </c>
      <c r="T24" s="278">
        <v>107</v>
      </c>
      <c r="U24" s="274">
        <v>0</v>
      </c>
      <c r="V24" s="275">
        <v>0</v>
      </c>
      <c r="W24" s="274">
        <v>0</v>
      </c>
      <c r="X24" s="123">
        <v>4.18295543393276</v>
      </c>
      <c r="Y24" s="77">
        <v>67</v>
      </c>
      <c r="Z24" s="77">
        <v>0</v>
      </c>
      <c r="AA24" s="66">
        <v>0</v>
      </c>
      <c r="AB24" s="77">
        <v>0</v>
      </c>
      <c r="AC24" s="122">
        <v>1.6399461510219069</v>
      </c>
      <c r="AD24" s="78">
        <v>8</v>
      </c>
      <c r="AE24" s="77">
        <v>0</v>
      </c>
      <c r="AF24" s="66">
        <v>0</v>
      </c>
      <c r="AG24" s="77">
        <v>0</v>
      </c>
      <c r="AH24" s="117">
        <v>0.7029876977152899</v>
      </c>
      <c r="AI24" s="4"/>
    </row>
    <row r="25" spans="1:34" ht="27" customHeight="1">
      <c r="A25" s="367"/>
      <c r="B25" s="368"/>
      <c r="C25" s="24" t="s">
        <v>13</v>
      </c>
      <c r="D25" s="24"/>
      <c r="E25" s="72">
        <v>4116</v>
      </c>
      <c r="F25" s="72">
        <v>2511.5</v>
      </c>
      <c r="G25" s="110">
        <v>0</v>
      </c>
      <c r="H25" s="72">
        <v>0</v>
      </c>
      <c r="I25" s="113">
        <v>4.826142779253214</v>
      </c>
      <c r="J25" s="66">
        <v>2865.5</v>
      </c>
      <c r="K25" s="118">
        <v>2511.5</v>
      </c>
      <c r="L25" s="77">
        <v>0</v>
      </c>
      <c r="M25" s="78">
        <v>0</v>
      </c>
      <c r="N25" s="122">
        <v>8.655530719507038</v>
      </c>
      <c r="O25" s="78">
        <v>1012.5</v>
      </c>
      <c r="P25" s="77">
        <v>0</v>
      </c>
      <c r="Q25" s="66">
        <v>0</v>
      </c>
      <c r="R25" s="77">
        <v>0</v>
      </c>
      <c r="S25" s="123">
        <v>2.2805081309968918</v>
      </c>
      <c r="T25" s="274">
        <v>122</v>
      </c>
      <c r="U25" s="274">
        <v>0</v>
      </c>
      <c r="V25" s="275">
        <v>0</v>
      </c>
      <c r="W25" s="274">
        <v>0</v>
      </c>
      <c r="X25" s="123">
        <v>4.769351055512119</v>
      </c>
      <c r="Y25" s="77">
        <v>49</v>
      </c>
      <c r="Z25" s="77">
        <v>0</v>
      </c>
      <c r="AA25" s="66">
        <v>0</v>
      </c>
      <c r="AB25" s="77">
        <v>0</v>
      </c>
      <c r="AC25" s="122">
        <v>1.1993636029861705</v>
      </c>
      <c r="AD25" s="78">
        <v>67</v>
      </c>
      <c r="AE25" s="77">
        <v>0</v>
      </c>
      <c r="AF25" s="66">
        <v>0</v>
      </c>
      <c r="AG25" s="77">
        <v>0</v>
      </c>
      <c r="AH25" s="117">
        <v>5.8875219683655535</v>
      </c>
    </row>
    <row r="26" spans="1:34" ht="27" customHeight="1">
      <c r="A26" s="359" t="s">
        <v>24</v>
      </c>
      <c r="B26" s="359"/>
      <c r="C26" s="24" t="s">
        <v>14</v>
      </c>
      <c r="D26" s="24"/>
      <c r="E26" s="72">
        <v>308</v>
      </c>
      <c r="F26" s="133">
        <v>40</v>
      </c>
      <c r="G26" s="110">
        <v>0</v>
      </c>
      <c r="H26" s="133">
        <v>0</v>
      </c>
      <c r="I26" s="134">
        <v>0.36113993586248544</v>
      </c>
      <c r="J26" s="135">
        <v>53</v>
      </c>
      <c r="K26" s="118">
        <v>40</v>
      </c>
      <c r="L26" s="77">
        <v>0</v>
      </c>
      <c r="M26" s="78">
        <v>0</v>
      </c>
      <c r="N26" s="122">
        <v>0.1600918262550595</v>
      </c>
      <c r="O26" s="78">
        <v>83</v>
      </c>
      <c r="P26" s="77">
        <v>0</v>
      </c>
      <c r="Q26" s="66">
        <v>0</v>
      </c>
      <c r="R26" s="77">
        <v>0</v>
      </c>
      <c r="S26" s="123">
        <v>0.18694535789900446</v>
      </c>
      <c r="T26" s="274">
        <v>6</v>
      </c>
      <c r="U26" s="274">
        <v>0</v>
      </c>
      <c r="V26" s="275">
        <v>0</v>
      </c>
      <c r="W26" s="274">
        <v>0</v>
      </c>
      <c r="X26" s="123">
        <v>0.23455824863174357</v>
      </c>
      <c r="Y26" s="77">
        <v>16</v>
      </c>
      <c r="Z26" s="77">
        <v>0</v>
      </c>
      <c r="AA26" s="66">
        <v>0</v>
      </c>
      <c r="AB26" s="77">
        <v>0</v>
      </c>
      <c r="AC26" s="122">
        <v>0.39162893158732104</v>
      </c>
      <c r="AD26" s="78">
        <v>150</v>
      </c>
      <c r="AE26" s="77">
        <v>0</v>
      </c>
      <c r="AF26" s="66">
        <v>0</v>
      </c>
      <c r="AG26" s="77">
        <v>0</v>
      </c>
      <c r="AH26" s="117">
        <v>13.181019332161686</v>
      </c>
    </row>
    <row r="27" spans="1:35" ht="27" customHeight="1">
      <c r="A27" s="359"/>
      <c r="B27" s="359"/>
      <c r="C27" s="130" t="s">
        <v>168</v>
      </c>
      <c r="D27" s="24"/>
      <c r="E27" s="72">
        <v>559.5</v>
      </c>
      <c r="F27" s="133">
        <v>78</v>
      </c>
      <c r="G27" s="110">
        <v>0</v>
      </c>
      <c r="H27" s="133">
        <v>0</v>
      </c>
      <c r="I27" s="134">
        <v>0.6560317990748721</v>
      </c>
      <c r="J27" s="77">
        <v>251.5</v>
      </c>
      <c r="K27" s="118">
        <v>78</v>
      </c>
      <c r="L27" s="77">
        <v>0</v>
      </c>
      <c r="M27" s="78">
        <v>0</v>
      </c>
      <c r="N27" s="122">
        <v>0.759681024587688</v>
      </c>
      <c r="O27" s="78">
        <v>297.5</v>
      </c>
      <c r="P27" s="77">
        <v>0</v>
      </c>
      <c r="Q27" s="66">
        <v>0</v>
      </c>
      <c r="R27" s="77">
        <v>0</v>
      </c>
      <c r="S27" s="123">
        <v>0.6700752286139016</v>
      </c>
      <c r="T27" s="274">
        <v>4</v>
      </c>
      <c r="U27" s="274">
        <v>0</v>
      </c>
      <c r="V27" s="275">
        <v>0</v>
      </c>
      <c r="W27" s="274">
        <v>0</v>
      </c>
      <c r="X27" s="123">
        <v>0.1563721657544957</v>
      </c>
      <c r="Y27" s="77">
        <v>6.5</v>
      </c>
      <c r="Z27" s="77">
        <v>0</v>
      </c>
      <c r="AA27" s="66">
        <v>0</v>
      </c>
      <c r="AB27" s="77"/>
      <c r="AC27" s="117">
        <v>0.15909925345734915</v>
      </c>
      <c r="AD27" s="78">
        <v>0</v>
      </c>
      <c r="AE27" s="77">
        <v>0</v>
      </c>
      <c r="AF27" s="66">
        <v>0</v>
      </c>
      <c r="AG27" s="77">
        <v>0</v>
      </c>
      <c r="AH27" s="117">
        <v>0</v>
      </c>
      <c r="AI27" s="4"/>
    </row>
    <row r="28" spans="1:34" ht="27" customHeight="1">
      <c r="A28" s="360" t="s">
        <v>15</v>
      </c>
      <c r="B28" s="360"/>
      <c r="C28" s="360"/>
      <c r="D28" s="37"/>
      <c r="E28" s="72">
        <v>2446.5</v>
      </c>
      <c r="F28" s="133">
        <v>255</v>
      </c>
      <c r="G28" s="110">
        <v>0</v>
      </c>
      <c r="H28" s="133">
        <v>0</v>
      </c>
      <c r="I28" s="134">
        <v>2.868600172362242</v>
      </c>
      <c r="J28" s="77">
        <v>1551.5</v>
      </c>
      <c r="K28" s="118">
        <v>255</v>
      </c>
      <c r="L28" s="77">
        <v>0</v>
      </c>
      <c r="M28" s="78">
        <v>0</v>
      </c>
      <c r="N28" s="122">
        <v>4.686461668579714</v>
      </c>
      <c r="O28" s="78">
        <v>444</v>
      </c>
      <c r="P28" s="77">
        <v>0</v>
      </c>
      <c r="Q28" s="66">
        <v>0</v>
      </c>
      <c r="R28" s="77">
        <v>0</v>
      </c>
      <c r="S28" s="123">
        <v>1.0000450470741926</v>
      </c>
      <c r="T28" s="274">
        <v>209</v>
      </c>
      <c r="U28" s="274">
        <v>0</v>
      </c>
      <c r="V28" s="275">
        <v>0</v>
      </c>
      <c r="W28" s="274">
        <v>0</v>
      </c>
      <c r="X28" s="123">
        <v>8.1704456606724</v>
      </c>
      <c r="Y28" s="77">
        <v>141</v>
      </c>
      <c r="Z28" s="77">
        <v>0</v>
      </c>
      <c r="AA28" s="66">
        <v>0</v>
      </c>
      <c r="AB28" s="77">
        <v>0</v>
      </c>
      <c r="AC28" s="122">
        <v>3.4512299596132667</v>
      </c>
      <c r="AD28" s="78">
        <v>101</v>
      </c>
      <c r="AE28" s="77">
        <v>0</v>
      </c>
      <c r="AF28" s="66">
        <v>0</v>
      </c>
      <c r="AG28" s="77">
        <v>0</v>
      </c>
      <c r="AH28" s="117">
        <v>8.875219683655535</v>
      </c>
    </row>
    <row r="29" spans="1:34" ht="27" customHeight="1">
      <c r="A29" s="360" t="s">
        <v>16</v>
      </c>
      <c r="B29" s="360"/>
      <c r="C29" s="360"/>
      <c r="D29" s="37"/>
      <c r="E29" s="72">
        <v>7233</v>
      </c>
      <c r="F29" s="133">
        <v>2295.5</v>
      </c>
      <c r="G29" s="110">
        <v>0</v>
      </c>
      <c r="H29" s="133">
        <v>0</v>
      </c>
      <c r="I29" s="134">
        <v>8.48092583147194</v>
      </c>
      <c r="J29" s="77">
        <v>3925.5</v>
      </c>
      <c r="K29" s="118">
        <v>2295.5</v>
      </c>
      <c r="L29" s="77">
        <v>0</v>
      </c>
      <c r="M29" s="78">
        <v>0</v>
      </c>
      <c r="N29" s="122">
        <v>11.857367244608229</v>
      </c>
      <c r="O29" s="78">
        <v>2219</v>
      </c>
      <c r="P29" s="77">
        <v>0</v>
      </c>
      <c r="Q29" s="66">
        <v>0</v>
      </c>
      <c r="R29" s="77">
        <v>0</v>
      </c>
      <c r="S29" s="123">
        <v>4.997972881661336</v>
      </c>
      <c r="T29" s="274">
        <v>549</v>
      </c>
      <c r="U29" s="274">
        <v>0</v>
      </c>
      <c r="V29" s="275">
        <v>0</v>
      </c>
      <c r="W29" s="274">
        <v>0</v>
      </c>
      <c r="X29" s="123">
        <v>21.462079749804534</v>
      </c>
      <c r="Y29" s="77">
        <v>172.5</v>
      </c>
      <c r="Z29" s="77">
        <v>0</v>
      </c>
      <c r="AA29" s="66">
        <v>0</v>
      </c>
      <c r="AB29" s="77">
        <v>0</v>
      </c>
      <c r="AC29" s="122">
        <v>4.222249418675805</v>
      </c>
      <c r="AD29" s="78">
        <v>367</v>
      </c>
      <c r="AE29" s="77">
        <v>0</v>
      </c>
      <c r="AF29" s="66">
        <v>0</v>
      </c>
      <c r="AG29" s="77">
        <v>0</v>
      </c>
      <c r="AH29" s="117">
        <v>32.249560632688926</v>
      </c>
    </row>
    <row r="30" spans="1:34" ht="27" customHeight="1">
      <c r="A30" s="360" t="s">
        <v>17</v>
      </c>
      <c r="B30" s="360"/>
      <c r="C30" s="360"/>
      <c r="D30" s="37"/>
      <c r="E30" s="72">
        <v>1388.5</v>
      </c>
      <c r="F30" s="133">
        <v>448</v>
      </c>
      <c r="G30" s="110">
        <v>0</v>
      </c>
      <c r="H30" s="133">
        <v>5</v>
      </c>
      <c r="I30" s="134">
        <v>1.6280610420294188</v>
      </c>
      <c r="J30" s="77">
        <v>729</v>
      </c>
      <c r="K30" s="118">
        <v>448</v>
      </c>
      <c r="L30" s="77">
        <v>0</v>
      </c>
      <c r="M30" s="78">
        <v>5</v>
      </c>
      <c r="N30" s="122">
        <v>2.2020177611309126</v>
      </c>
      <c r="O30" s="78">
        <v>504</v>
      </c>
      <c r="P30" s="77">
        <v>0</v>
      </c>
      <c r="Q30" s="66">
        <v>0</v>
      </c>
      <c r="R30" s="77">
        <v>0</v>
      </c>
      <c r="S30" s="123">
        <v>1.1351862696517863</v>
      </c>
      <c r="T30" s="274">
        <v>38</v>
      </c>
      <c r="U30" s="274">
        <v>0</v>
      </c>
      <c r="V30" s="275">
        <v>0</v>
      </c>
      <c r="W30" s="274">
        <v>0</v>
      </c>
      <c r="X30" s="123">
        <v>1.4855355746677092</v>
      </c>
      <c r="Y30" s="77">
        <v>69.5</v>
      </c>
      <c r="Z30" s="77">
        <v>0</v>
      </c>
      <c r="AA30" s="66">
        <v>0</v>
      </c>
      <c r="AB30" s="77">
        <v>0</v>
      </c>
      <c r="AC30" s="122">
        <v>1.7011381715824256</v>
      </c>
      <c r="AD30" s="78">
        <v>48</v>
      </c>
      <c r="AE30" s="77">
        <v>0</v>
      </c>
      <c r="AF30" s="66">
        <v>0</v>
      </c>
      <c r="AG30" s="77">
        <v>0</v>
      </c>
      <c r="AH30" s="117">
        <v>4.21792618629174</v>
      </c>
    </row>
    <row r="31" spans="1:34" ht="27" customHeight="1">
      <c r="A31" s="358" t="s">
        <v>18</v>
      </c>
      <c r="B31" s="358"/>
      <c r="C31" s="358"/>
      <c r="D31" s="32"/>
      <c r="E31" s="72">
        <v>631.5</v>
      </c>
      <c r="F31" s="73">
        <v>108</v>
      </c>
      <c r="G31" s="110">
        <v>0</v>
      </c>
      <c r="H31" s="73">
        <v>3</v>
      </c>
      <c r="I31" s="114">
        <v>0.7404541217440245</v>
      </c>
      <c r="J31" s="77">
        <v>365</v>
      </c>
      <c r="K31" s="119">
        <v>108</v>
      </c>
      <c r="L31" s="79">
        <v>0</v>
      </c>
      <c r="M31" s="80">
        <v>3</v>
      </c>
      <c r="N31" s="267">
        <v>1.1025191808131456</v>
      </c>
      <c r="O31" s="80">
        <v>251</v>
      </c>
      <c r="P31" s="79">
        <v>0</v>
      </c>
      <c r="Q31" s="75">
        <v>0</v>
      </c>
      <c r="R31" s="79">
        <v>0</v>
      </c>
      <c r="S31" s="123">
        <v>0.5653407811162665</v>
      </c>
      <c r="T31" s="276">
        <v>10</v>
      </c>
      <c r="U31" s="276">
        <v>0</v>
      </c>
      <c r="V31" s="277">
        <v>0</v>
      </c>
      <c r="W31" s="276">
        <v>0</v>
      </c>
      <c r="X31" s="123">
        <v>0.3909304143862392</v>
      </c>
      <c r="Y31" s="79">
        <v>4.5</v>
      </c>
      <c r="Z31" s="79">
        <v>0</v>
      </c>
      <c r="AA31" s="75">
        <v>0</v>
      </c>
      <c r="AB31" s="79">
        <v>0</v>
      </c>
      <c r="AC31" s="243">
        <v>0.11014563700893402</v>
      </c>
      <c r="AD31" s="80">
        <v>1</v>
      </c>
      <c r="AE31" s="79">
        <v>0</v>
      </c>
      <c r="AF31" s="75">
        <v>0</v>
      </c>
      <c r="AG31" s="79">
        <v>0</v>
      </c>
      <c r="AH31" s="243">
        <v>0.08787346221441124</v>
      </c>
    </row>
    <row r="32" spans="1:34" ht="16.5" customHeight="1">
      <c r="A32" s="3" t="s">
        <v>177</v>
      </c>
      <c r="E32" s="127"/>
      <c r="F32" s="127"/>
      <c r="G32" s="127"/>
      <c r="H32" s="127"/>
      <c r="I32" s="121"/>
      <c r="J32" s="127"/>
      <c r="K32" s="127"/>
      <c r="L32" s="39"/>
      <c r="M32" s="127"/>
      <c r="N32" s="121"/>
      <c r="O32" s="39"/>
      <c r="P32" s="39"/>
      <c r="Q32" s="39"/>
      <c r="R32" s="39"/>
      <c r="S32" s="121"/>
      <c r="T32" s="39"/>
      <c r="U32" s="39"/>
      <c r="V32" s="39"/>
      <c r="W32" s="39"/>
      <c r="X32" s="121"/>
      <c r="Y32" s="40"/>
      <c r="Z32" s="40"/>
      <c r="AA32" s="128"/>
      <c r="AB32" s="40"/>
      <c r="AC32" s="41"/>
      <c r="AD32" s="40"/>
      <c r="AE32" s="40"/>
      <c r="AF32" s="128"/>
      <c r="AG32" s="40"/>
      <c r="AH32" s="41" t="s">
        <v>131</v>
      </c>
    </row>
    <row r="33" ht="16.5" customHeight="1">
      <c r="A33" s="3" t="s">
        <v>151</v>
      </c>
    </row>
  </sheetData>
  <sheetProtection/>
  <mergeCells count="38">
    <mergeCell ref="AG4:AH5"/>
    <mergeCell ref="AD6:AH6"/>
    <mergeCell ref="AD7:AD8"/>
    <mergeCell ref="AE7:AG7"/>
    <mergeCell ref="AH7:AH8"/>
    <mergeCell ref="AB4:AC5"/>
    <mergeCell ref="B24:B25"/>
    <mergeCell ref="P7:R7"/>
    <mergeCell ref="Z7:AB7"/>
    <mergeCell ref="A6:C8"/>
    <mergeCell ref="A9:C9"/>
    <mergeCell ref="T7:T8"/>
    <mergeCell ref="Y6:AC6"/>
    <mergeCell ref="E6:I6"/>
    <mergeCell ref="J6:N6"/>
    <mergeCell ref="AC7:AC8"/>
    <mergeCell ref="U7:W7"/>
    <mergeCell ref="T6:X6"/>
    <mergeCell ref="E7:E8"/>
    <mergeCell ref="J7:J8"/>
    <mergeCell ref="X7:X8"/>
    <mergeCell ref="Y7:Y8"/>
    <mergeCell ref="A12:A21"/>
    <mergeCell ref="N7:N8"/>
    <mergeCell ref="O7:O8"/>
    <mergeCell ref="S7:S8"/>
    <mergeCell ref="A10:B11"/>
    <mergeCell ref="I7:I8"/>
    <mergeCell ref="A31:C31"/>
    <mergeCell ref="A26:B27"/>
    <mergeCell ref="A28:C28"/>
    <mergeCell ref="A29:C29"/>
    <mergeCell ref="A30:C30"/>
    <mergeCell ref="O6:S6"/>
    <mergeCell ref="F7:H7"/>
    <mergeCell ref="K7:M7"/>
    <mergeCell ref="A22:A25"/>
    <mergeCell ref="B22:B23"/>
  </mergeCells>
  <printOptions horizontalCentered="1"/>
  <pageMargins left="0.3937007874015748" right="0.3937007874015748" top="0.7874015748031497" bottom="0.3937007874015748" header="0.3937007874015748" footer="0.1968503937007874"/>
  <pageSetup horizontalDpi="600" verticalDpi="600" orientation="portrait" paperSize="9" scale="75" r:id="rId4"/>
  <colBreaks count="2" manualBreakCount="2">
    <brk id="19" max="32" man="1"/>
    <brk id="34" max="32" man="1"/>
  </colBreaks>
  <drawing r:id="rId3"/>
  <legacyDrawing r:id="rId2"/>
</worksheet>
</file>

<file path=xl/worksheets/sheet2.xml><?xml version="1.0" encoding="utf-8"?>
<worksheet xmlns="http://schemas.openxmlformats.org/spreadsheetml/2006/main" xmlns:r="http://schemas.openxmlformats.org/officeDocument/2006/relationships">
  <sheetPr>
    <tabColor rgb="FF0070C0"/>
  </sheetPr>
  <dimension ref="A1:BA59"/>
  <sheetViews>
    <sheetView showZeros="0" view="pageBreakPreview" zoomScale="115" zoomScaleSheetLayoutView="115" zoomScalePageLayoutView="0" workbookViewId="0" topLeftCell="A1">
      <pane xSplit="3" ySplit="6" topLeftCell="D7" activePane="bottomRight" state="frozen"/>
      <selection pane="topLeft" activeCell="B1" sqref="B1"/>
      <selection pane="topRight" activeCell="B1" sqref="B1"/>
      <selection pane="bottomLeft" activeCell="B1" sqref="B1"/>
      <selection pane="bottomRight" activeCell="F1" sqref="F1"/>
    </sheetView>
  </sheetViews>
  <sheetFormatPr defaultColWidth="9.00390625" defaultRowHeight="13.5"/>
  <cols>
    <col min="1" max="1" width="4.50390625" style="2" customWidth="1"/>
    <col min="2" max="2" width="4.625" style="2" customWidth="1"/>
    <col min="3" max="3" width="10.375" style="2" customWidth="1"/>
    <col min="4" max="4" width="6.75390625" style="2" customWidth="1"/>
    <col min="5" max="5" width="7.375" style="2" customWidth="1"/>
    <col min="6" max="7" width="4.00390625" style="2" customWidth="1"/>
    <col min="8" max="8" width="5.125" style="2" customWidth="1"/>
    <col min="9" max="9" width="5.625" style="2" customWidth="1"/>
    <col min="10" max="10" width="6.00390625" style="2" customWidth="1"/>
    <col min="11" max="12" width="4.00390625" style="2" customWidth="1"/>
    <col min="13" max="13" width="5.00390625" style="2" customWidth="1"/>
    <col min="14" max="14" width="5.75390625" style="2" customWidth="1"/>
    <col min="15" max="15" width="6.00390625" style="2" customWidth="1"/>
    <col min="16" max="17" width="4.00390625" style="2" customWidth="1"/>
    <col min="18" max="18" width="5.00390625" style="2" customWidth="1"/>
    <col min="19" max="19" width="6.25390625" style="2" customWidth="1"/>
    <col min="20" max="23" width="6.375" style="2" customWidth="1"/>
    <col min="24" max="24" width="6.25390625" style="2" customWidth="1"/>
    <col min="25" max="28" width="6.375" style="2" customWidth="1"/>
    <col min="29" max="29" width="6.25390625" style="2" customWidth="1"/>
    <col min="30" max="33" width="6.375" style="2" customWidth="1"/>
    <col min="34" max="35" width="6.25390625" style="2" customWidth="1"/>
    <col min="36" max="37" width="5.625" style="2" customWidth="1"/>
    <col min="38" max="39" width="5.875" style="2" customWidth="1"/>
    <col min="40" max="40" width="5.625" style="2" customWidth="1"/>
    <col min="41" max="41" width="5.875" style="2" customWidth="1"/>
    <col min="42" max="53" width="6.25390625" style="2" customWidth="1"/>
    <col min="54" max="16384" width="9.00390625" style="2" customWidth="1"/>
  </cols>
  <sheetData>
    <row r="1" spans="1:33" ht="13.5">
      <c r="A1" s="38" t="s">
        <v>132</v>
      </c>
      <c r="B1" s="42"/>
      <c r="C1" s="42"/>
      <c r="D1" s="42"/>
      <c r="E1" s="42"/>
      <c r="F1" s="42"/>
      <c r="G1" s="42"/>
      <c r="H1" s="43"/>
      <c r="I1" s="43"/>
      <c r="J1" s="43"/>
      <c r="K1" s="43"/>
      <c r="L1" s="43"/>
      <c r="M1" s="43"/>
      <c r="N1" s="43"/>
      <c r="O1" s="43"/>
      <c r="P1" s="43"/>
      <c r="Q1" s="43"/>
      <c r="R1" s="43"/>
      <c r="S1" s="43"/>
      <c r="T1" s="43"/>
      <c r="U1" s="45"/>
      <c r="V1" s="43"/>
      <c r="W1" s="43"/>
      <c r="X1" s="43"/>
      <c r="Y1" s="43"/>
      <c r="Z1" s="43"/>
      <c r="AA1" s="43"/>
      <c r="AB1" s="43"/>
      <c r="AC1" s="43"/>
      <c r="AD1" s="43"/>
      <c r="AE1" s="43"/>
      <c r="AF1" s="392" t="str">
        <f>'1(1) 保健師業務(総数)'!AG4</f>
        <v>令和４年度</v>
      </c>
      <c r="AG1" s="392"/>
    </row>
    <row r="2" spans="1:53" ht="7.5" customHeight="1">
      <c r="A2" s="38"/>
      <c r="B2" s="42"/>
      <c r="C2" s="42"/>
      <c r="D2" s="42"/>
      <c r="E2" s="42"/>
      <c r="F2" s="42"/>
      <c r="G2" s="42"/>
      <c r="H2" s="43"/>
      <c r="I2" s="43"/>
      <c r="J2" s="43"/>
      <c r="K2" s="43"/>
      <c r="L2" s="43"/>
      <c r="M2" s="43"/>
      <c r="N2" s="43"/>
      <c r="O2" s="43"/>
      <c r="P2" s="43"/>
      <c r="Q2" s="43"/>
      <c r="R2" s="43"/>
      <c r="S2" s="43"/>
      <c r="T2" s="43"/>
      <c r="U2" s="43"/>
      <c r="V2" s="43"/>
      <c r="W2" s="43"/>
      <c r="X2" s="43"/>
      <c r="Y2" s="43"/>
      <c r="Z2" s="43"/>
      <c r="AA2" s="43"/>
      <c r="AB2" s="43"/>
      <c r="AC2" s="43"/>
      <c r="AD2" s="43"/>
      <c r="AE2" s="43"/>
      <c r="AF2" s="393"/>
      <c r="AG2" s="393"/>
      <c r="AX2" s="7"/>
      <c r="AY2" s="7"/>
      <c r="AZ2" s="7"/>
      <c r="BA2" s="7"/>
    </row>
    <row r="3" spans="1:33" ht="16.5" customHeight="1">
      <c r="A3" s="363" t="s">
        <v>121</v>
      </c>
      <c r="B3" s="407"/>
      <c r="C3" s="407"/>
      <c r="D3" s="407" t="s">
        <v>25</v>
      </c>
      <c r="E3" s="407"/>
      <c r="F3" s="407"/>
      <c r="G3" s="407"/>
      <c r="H3" s="407"/>
      <c r="I3" s="407" t="s">
        <v>30</v>
      </c>
      <c r="J3" s="407"/>
      <c r="K3" s="407"/>
      <c r="L3" s="407"/>
      <c r="M3" s="407"/>
      <c r="N3" s="407" t="s">
        <v>31</v>
      </c>
      <c r="O3" s="407"/>
      <c r="P3" s="407"/>
      <c r="Q3" s="377"/>
      <c r="R3" s="377"/>
      <c r="S3" s="363" t="s">
        <v>133</v>
      </c>
      <c r="T3" s="407"/>
      <c r="U3" s="407"/>
      <c r="V3" s="407"/>
      <c r="W3" s="407"/>
      <c r="X3" s="391" t="s">
        <v>33</v>
      </c>
      <c r="Y3" s="391"/>
      <c r="Z3" s="391"/>
      <c r="AA3" s="391"/>
      <c r="AB3" s="391"/>
      <c r="AC3" s="401" t="s">
        <v>34</v>
      </c>
      <c r="AD3" s="402"/>
      <c r="AE3" s="402"/>
      <c r="AF3" s="402"/>
      <c r="AG3" s="402"/>
    </row>
    <row r="4" spans="1:33" ht="14.25" customHeight="1">
      <c r="A4" s="406"/>
      <c r="B4" s="404"/>
      <c r="C4" s="404"/>
      <c r="D4" s="403" t="s">
        <v>134</v>
      </c>
      <c r="E4" s="396" t="s">
        <v>135</v>
      </c>
      <c r="F4" s="397"/>
      <c r="G4" s="398"/>
      <c r="H4" s="404" t="s">
        <v>136</v>
      </c>
      <c r="I4" s="403" t="s">
        <v>134</v>
      </c>
      <c r="J4" s="396" t="s">
        <v>135</v>
      </c>
      <c r="K4" s="397"/>
      <c r="L4" s="398"/>
      <c r="M4" s="404" t="s">
        <v>136</v>
      </c>
      <c r="N4" s="403" t="s">
        <v>134</v>
      </c>
      <c r="O4" s="396" t="s">
        <v>135</v>
      </c>
      <c r="P4" s="397"/>
      <c r="Q4" s="398"/>
      <c r="R4" s="408" t="s">
        <v>136</v>
      </c>
      <c r="S4" s="405" t="s">
        <v>134</v>
      </c>
      <c r="T4" s="396" t="s">
        <v>135</v>
      </c>
      <c r="U4" s="397"/>
      <c r="V4" s="398"/>
      <c r="W4" s="404" t="s">
        <v>136</v>
      </c>
      <c r="X4" s="403" t="s">
        <v>134</v>
      </c>
      <c r="Y4" s="396" t="s">
        <v>135</v>
      </c>
      <c r="Z4" s="397"/>
      <c r="AA4" s="398"/>
      <c r="AB4" s="404" t="s">
        <v>136</v>
      </c>
      <c r="AC4" s="399" t="s">
        <v>134</v>
      </c>
      <c r="AD4" s="396" t="s">
        <v>135</v>
      </c>
      <c r="AE4" s="397"/>
      <c r="AF4" s="398"/>
      <c r="AG4" s="394" t="s">
        <v>136</v>
      </c>
    </row>
    <row r="5" spans="1:33" ht="21.75" customHeight="1">
      <c r="A5" s="406"/>
      <c r="B5" s="404"/>
      <c r="C5" s="404"/>
      <c r="D5" s="404"/>
      <c r="E5" s="136" t="s">
        <v>98</v>
      </c>
      <c r="F5" s="137" t="s">
        <v>117</v>
      </c>
      <c r="G5" s="137" t="s">
        <v>119</v>
      </c>
      <c r="H5" s="404"/>
      <c r="I5" s="404"/>
      <c r="J5" s="136" t="s">
        <v>98</v>
      </c>
      <c r="K5" s="137" t="s">
        <v>117</v>
      </c>
      <c r="L5" s="137" t="s">
        <v>119</v>
      </c>
      <c r="M5" s="404"/>
      <c r="N5" s="404"/>
      <c r="O5" s="136" t="s">
        <v>98</v>
      </c>
      <c r="P5" s="137" t="s">
        <v>117</v>
      </c>
      <c r="Q5" s="137" t="s">
        <v>119</v>
      </c>
      <c r="R5" s="408"/>
      <c r="S5" s="406"/>
      <c r="T5" s="136" t="s">
        <v>98</v>
      </c>
      <c r="U5" s="136" t="s">
        <v>99</v>
      </c>
      <c r="V5" s="136" t="s">
        <v>137</v>
      </c>
      <c r="W5" s="404"/>
      <c r="X5" s="404"/>
      <c r="Y5" s="136" t="s">
        <v>98</v>
      </c>
      <c r="Z5" s="136" t="s">
        <v>99</v>
      </c>
      <c r="AA5" s="136" t="s">
        <v>137</v>
      </c>
      <c r="AB5" s="404"/>
      <c r="AC5" s="400"/>
      <c r="AD5" s="136" t="s">
        <v>98</v>
      </c>
      <c r="AE5" s="136" t="s">
        <v>99</v>
      </c>
      <c r="AF5" s="136" t="s">
        <v>137</v>
      </c>
      <c r="AG5" s="395"/>
    </row>
    <row r="6" spans="1:33" ht="14.25" customHeight="1">
      <c r="A6" s="406" t="s">
        <v>0</v>
      </c>
      <c r="B6" s="404"/>
      <c r="C6" s="404"/>
      <c r="D6" s="131">
        <v>33106</v>
      </c>
      <c r="E6" s="131">
        <v>25611</v>
      </c>
      <c r="F6" s="132">
        <v>0</v>
      </c>
      <c r="G6" s="131">
        <v>8</v>
      </c>
      <c r="H6" s="138">
        <v>100</v>
      </c>
      <c r="I6" s="131">
        <v>3470.5</v>
      </c>
      <c r="J6" s="131">
        <v>2974.5</v>
      </c>
      <c r="K6" s="132">
        <v>0</v>
      </c>
      <c r="L6" s="131">
        <v>0</v>
      </c>
      <c r="M6" s="131">
        <v>99.99999999999999</v>
      </c>
      <c r="N6" s="131">
        <v>4239</v>
      </c>
      <c r="O6" s="131">
        <v>3328</v>
      </c>
      <c r="P6" s="132">
        <v>0</v>
      </c>
      <c r="Q6" s="131">
        <v>0</v>
      </c>
      <c r="R6" s="139">
        <v>100.00000000000001</v>
      </c>
      <c r="S6" s="140">
        <v>4028</v>
      </c>
      <c r="T6" s="131">
        <v>2753</v>
      </c>
      <c r="U6" s="132">
        <v>0</v>
      </c>
      <c r="V6" s="131">
        <v>8</v>
      </c>
      <c r="W6" s="131">
        <v>99.99999999999999</v>
      </c>
      <c r="X6" s="131">
        <v>3214.5</v>
      </c>
      <c r="Y6" s="131">
        <v>2605.5</v>
      </c>
      <c r="Z6" s="132">
        <v>0</v>
      </c>
      <c r="AA6" s="131">
        <v>0</v>
      </c>
      <c r="AB6" s="131">
        <v>100</v>
      </c>
      <c r="AC6" s="131">
        <v>2502.5</v>
      </c>
      <c r="AD6" s="131">
        <v>1779</v>
      </c>
      <c r="AE6" s="131">
        <v>0</v>
      </c>
      <c r="AF6" s="131">
        <v>0</v>
      </c>
      <c r="AG6" s="139">
        <v>99.99999999999999</v>
      </c>
    </row>
    <row r="7" spans="1:33" ht="14.25" customHeight="1">
      <c r="A7" s="359" t="s">
        <v>97</v>
      </c>
      <c r="B7" s="359"/>
      <c r="C7" s="24" t="s">
        <v>2</v>
      </c>
      <c r="D7" s="283">
        <v>8</v>
      </c>
      <c r="E7" s="284">
        <v>8</v>
      </c>
      <c r="F7" s="284">
        <v>0</v>
      </c>
      <c r="G7" s="284">
        <v>0</v>
      </c>
      <c r="H7" s="143">
        <v>0.02416480396302785</v>
      </c>
      <c r="I7" s="279">
        <v>0</v>
      </c>
      <c r="J7" s="280">
        <v>0</v>
      </c>
      <c r="K7" s="280">
        <v>0</v>
      </c>
      <c r="L7" s="280">
        <v>0</v>
      </c>
      <c r="M7" s="144">
        <v>0</v>
      </c>
      <c r="N7" s="280">
        <v>0</v>
      </c>
      <c r="O7" s="280">
        <v>0</v>
      </c>
      <c r="P7" s="280">
        <v>0</v>
      </c>
      <c r="Q7" s="280">
        <v>0</v>
      </c>
      <c r="R7" s="145">
        <v>0</v>
      </c>
      <c r="S7" s="287">
        <v>8</v>
      </c>
      <c r="T7" s="280">
        <v>8</v>
      </c>
      <c r="U7" s="280">
        <v>0</v>
      </c>
      <c r="V7" s="280">
        <v>0</v>
      </c>
      <c r="W7" s="144">
        <v>0.19860973187686196</v>
      </c>
      <c r="X7" s="279">
        <v>0</v>
      </c>
      <c r="Y7" s="280">
        <v>0</v>
      </c>
      <c r="Z7" s="280">
        <v>0</v>
      </c>
      <c r="AA7" s="280">
        <v>0</v>
      </c>
      <c r="AB7" s="144">
        <v>0</v>
      </c>
      <c r="AC7" s="280">
        <v>0</v>
      </c>
      <c r="AD7" s="280">
        <v>0</v>
      </c>
      <c r="AE7" s="280">
        <v>0</v>
      </c>
      <c r="AF7" s="280">
        <v>0</v>
      </c>
      <c r="AG7" s="145">
        <v>0</v>
      </c>
    </row>
    <row r="8" spans="1:33" ht="14.25" customHeight="1">
      <c r="A8" s="359"/>
      <c r="B8" s="359"/>
      <c r="C8" s="24" t="s">
        <v>1</v>
      </c>
      <c r="D8" s="283">
        <v>1538</v>
      </c>
      <c r="E8" s="283">
        <v>1281.5</v>
      </c>
      <c r="F8" s="283">
        <v>0</v>
      </c>
      <c r="G8" s="283">
        <v>0</v>
      </c>
      <c r="H8" s="146">
        <v>4.645683561892104</v>
      </c>
      <c r="I8" s="279">
        <v>498</v>
      </c>
      <c r="J8" s="279">
        <v>433.5</v>
      </c>
      <c r="K8" s="279">
        <v>0</v>
      </c>
      <c r="L8" s="279">
        <v>0</v>
      </c>
      <c r="M8" s="147">
        <v>14.349517360610864</v>
      </c>
      <c r="N8" s="279">
        <v>129</v>
      </c>
      <c r="O8" s="279">
        <v>110</v>
      </c>
      <c r="P8" s="279">
        <v>0</v>
      </c>
      <c r="Q8" s="279">
        <v>0</v>
      </c>
      <c r="R8" s="148">
        <v>3.043170559094126</v>
      </c>
      <c r="S8" s="288">
        <v>184</v>
      </c>
      <c r="T8" s="279">
        <v>145</v>
      </c>
      <c r="U8" s="279">
        <v>0</v>
      </c>
      <c r="V8" s="279">
        <v>0</v>
      </c>
      <c r="W8" s="147">
        <v>4.568023833167826</v>
      </c>
      <c r="X8" s="279">
        <v>76</v>
      </c>
      <c r="Y8" s="279">
        <v>68</v>
      </c>
      <c r="Z8" s="279">
        <v>0</v>
      </c>
      <c r="AA8" s="279">
        <v>0</v>
      </c>
      <c r="AB8" s="147">
        <v>2.3642868253227562</v>
      </c>
      <c r="AC8" s="279">
        <v>47</v>
      </c>
      <c r="AD8" s="279">
        <v>46</v>
      </c>
      <c r="AE8" s="279">
        <v>0</v>
      </c>
      <c r="AF8" s="279">
        <v>0</v>
      </c>
      <c r="AG8" s="148">
        <v>1.8781218781218783</v>
      </c>
    </row>
    <row r="9" spans="1:33" ht="14.25" customHeight="1">
      <c r="A9" s="369" t="s">
        <v>122</v>
      </c>
      <c r="B9" s="25"/>
      <c r="C9" s="24" t="s">
        <v>3</v>
      </c>
      <c r="D9" s="285">
        <v>6935.5</v>
      </c>
      <c r="E9" s="283">
        <v>6328</v>
      </c>
      <c r="F9" s="283">
        <v>0</v>
      </c>
      <c r="G9" s="283">
        <v>0</v>
      </c>
      <c r="H9" s="146">
        <v>20.949374735697457</v>
      </c>
      <c r="I9" s="281">
        <v>541.5</v>
      </c>
      <c r="J9" s="279">
        <v>510</v>
      </c>
      <c r="K9" s="279">
        <v>0</v>
      </c>
      <c r="L9" s="279">
        <v>0</v>
      </c>
      <c r="M9" s="147">
        <v>15.602939057772655</v>
      </c>
      <c r="N9" s="279">
        <v>1219.5</v>
      </c>
      <c r="O9" s="279">
        <v>1042</v>
      </c>
      <c r="P9" s="279">
        <v>0</v>
      </c>
      <c r="Q9" s="279">
        <v>0</v>
      </c>
      <c r="R9" s="148">
        <v>28.768577494692142</v>
      </c>
      <c r="S9" s="288">
        <v>815</v>
      </c>
      <c r="T9" s="279">
        <v>760</v>
      </c>
      <c r="U9" s="279">
        <v>0</v>
      </c>
      <c r="V9" s="279">
        <v>0</v>
      </c>
      <c r="W9" s="147">
        <v>20.233366434955315</v>
      </c>
      <c r="X9" s="279">
        <v>905</v>
      </c>
      <c r="Y9" s="279">
        <v>896</v>
      </c>
      <c r="Z9" s="279">
        <v>0</v>
      </c>
      <c r="AA9" s="279">
        <v>0</v>
      </c>
      <c r="AB9" s="147">
        <v>28.15367864364598</v>
      </c>
      <c r="AC9" s="279">
        <v>501.5</v>
      </c>
      <c r="AD9" s="279">
        <v>438.5</v>
      </c>
      <c r="AE9" s="279">
        <v>0</v>
      </c>
      <c r="AF9" s="279">
        <v>0</v>
      </c>
      <c r="AG9" s="148">
        <v>20.03996003996004</v>
      </c>
    </row>
    <row r="10" spans="1:33" ht="14.25" customHeight="1">
      <c r="A10" s="409"/>
      <c r="B10" s="25"/>
      <c r="C10" s="24" t="s">
        <v>4</v>
      </c>
      <c r="D10" s="285">
        <v>3769.5</v>
      </c>
      <c r="E10" s="283">
        <v>2710</v>
      </c>
      <c r="F10" s="283">
        <v>0</v>
      </c>
      <c r="G10" s="283">
        <v>0</v>
      </c>
      <c r="H10" s="146">
        <v>11.386153567329185</v>
      </c>
      <c r="I10" s="279">
        <v>428.5</v>
      </c>
      <c r="J10" s="279">
        <v>359.5</v>
      </c>
      <c r="K10" s="279">
        <v>0</v>
      </c>
      <c r="L10" s="279">
        <v>0</v>
      </c>
      <c r="M10" s="147">
        <v>12.346924074340873</v>
      </c>
      <c r="N10" s="279">
        <v>598.5</v>
      </c>
      <c r="O10" s="279">
        <v>430</v>
      </c>
      <c r="P10" s="279">
        <v>0</v>
      </c>
      <c r="Q10" s="279">
        <v>0</v>
      </c>
      <c r="R10" s="148">
        <v>14.118895966029724</v>
      </c>
      <c r="S10" s="288">
        <v>255</v>
      </c>
      <c r="T10" s="279">
        <v>156</v>
      </c>
      <c r="U10" s="279">
        <v>0</v>
      </c>
      <c r="V10" s="279">
        <v>0</v>
      </c>
      <c r="W10" s="147">
        <v>6.3306852035749746</v>
      </c>
      <c r="X10" s="279">
        <v>185</v>
      </c>
      <c r="Y10" s="279">
        <v>124</v>
      </c>
      <c r="Z10" s="279">
        <v>0</v>
      </c>
      <c r="AA10" s="279">
        <v>0</v>
      </c>
      <c r="AB10" s="147">
        <v>5.755171877430394</v>
      </c>
      <c r="AC10" s="279">
        <v>337.5</v>
      </c>
      <c r="AD10" s="279">
        <v>274.5</v>
      </c>
      <c r="AE10" s="279">
        <v>0</v>
      </c>
      <c r="AF10" s="279">
        <v>0</v>
      </c>
      <c r="AG10" s="148">
        <v>13.486513486513488</v>
      </c>
    </row>
    <row r="11" spans="1:34" ht="14.25" customHeight="1">
      <c r="A11" s="409"/>
      <c r="B11" s="25"/>
      <c r="C11" s="24" t="s">
        <v>5</v>
      </c>
      <c r="D11" s="285">
        <v>377</v>
      </c>
      <c r="E11" s="283">
        <v>159</v>
      </c>
      <c r="F11" s="283">
        <v>0</v>
      </c>
      <c r="G11" s="283">
        <v>0</v>
      </c>
      <c r="H11" s="146">
        <v>1.1387663867576874</v>
      </c>
      <c r="I11" s="279">
        <v>28.5</v>
      </c>
      <c r="J11" s="279">
        <v>24.5</v>
      </c>
      <c r="K11" s="279">
        <v>0</v>
      </c>
      <c r="L11" s="279">
        <v>0</v>
      </c>
      <c r="M11" s="147">
        <v>0.8212073188301398</v>
      </c>
      <c r="N11" s="279">
        <v>43</v>
      </c>
      <c r="O11" s="279">
        <v>37</v>
      </c>
      <c r="P11" s="279">
        <v>0</v>
      </c>
      <c r="Q11" s="279">
        <v>0</v>
      </c>
      <c r="R11" s="148">
        <v>1.0143901863647087</v>
      </c>
      <c r="S11" s="288">
        <v>40</v>
      </c>
      <c r="T11" s="279">
        <v>25</v>
      </c>
      <c r="U11" s="279">
        <v>0</v>
      </c>
      <c r="V11" s="279">
        <v>0</v>
      </c>
      <c r="W11" s="147">
        <v>0.9930486593843099</v>
      </c>
      <c r="X11" s="279">
        <v>66</v>
      </c>
      <c r="Y11" s="279">
        <v>18</v>
      </c>
      <c r="Z11" s="279">
        <v>0</v>
      </c>
      <c r="AA11" s="279">
        <v>0</v>
      </c>
      <c r="AB11" s="147">
        <v>2.053196453569762</v>
      </c>
      <c r="AC11" s="279">
        <v>22</v>
      </c>
      <c r="AD11" s="279">
        <v>17</v>
      </c>
      <c r="AE11" s="279">
        <v>0</v>
      </c>
      <c r="AF11" s="279">
        <v>0</v>
      </c>
      <c r="AG11" s="148">
        <v>0.8791208791208791</v>
      </c>
      <c r="AH11" s="4"/>
    </row>
    <row r="12" spans="1:34" ht="14.25" customHeight="1">
      <c r="A12" s="409"/>
      <c r="B12" s="25"/>
      <c r="C12" s="24" t="s">
        <v>6</v>
      </c>
      <c r="D12" s="285">
        <v>5</v>
      </c>
      <c r="E12" s="283">
        <v>5</v>
      </c>
      <c r="F12" s="283">
        <v>0</v>
      </c>
      <c r="G12" s="283">
        <v>0</v>
      </c>
      <c r="H12" s="150">
        <v>0.015103002476892405</v>
      </c>
      <c r="I12" s="279">
        <v>0</v>
      </c>
      <c r="J12" s="279">
        <v>0</v>
      </c>
      <c r="K12" s="279">
        <v>0</v>
      </c>
      <c r="L12" s="279">
        <v>0</v>
      </c>
      <c r="M12" s="147">
        <v>0</v>
      </c>
      <c r="N12" s="279">
        <v>0</v>
      </c>
      <c r="O12" s="279">
        <v>0</v>
      </c>
      <c r="P12" s="279">
        <v>0</v>
      </c>
      <c r="Q12" s="279">
        <v>0</v>
      </c>
      <c r="R12" s="148">
        <v>0</v>
      </c>
      <c r="S12" s="288">
        <v>0</v>
      </c>
      <c r="T12" s="279">
        <v>0</v>
      </c>
      <c r="U12" s="279">
        <v>0</v>
      </c>
      <c r="V12" s="279">
        <v>0</v>
      </c>
      <c r="W12" s="147">
        <v>0</v>
      </c>
      <c r="X12" s="279">
        <v>0</v>
      </c>
      <c r="Y12" s="279">
        <v>0</v>
      </c>
      <c r="Z12" s="279">
        <v>0</v>
      </c>
      <c r="AA12" s="279">
        <v>0</v>
      </c>
      <c r="AB12" s="147">
        <v>0</v>
      </c>
      <c r="AC12" s="279">
        <v>2</v>
      </c>
      <c r="AD12" s="279">
        <v>2</v>
      </c>
      <c r="AE12" s="279">
        <v>0</v>
      </c>
      <c r="AF12" s="279">
        <v>0</v>
      </c>
      <c r="AG12" s="148">
        <v>0.07992007992007992</v>
      </c>
      <c r="AH12" s="4"/>
    </row>
    <row r="13" spans="1:33" ht="14.25" customHeight="1">
      <c r="A13" s="409"/>
      <c r="B13" s="25"/>
      <c r="C13" s="24" t="s">
        <v>7</v>
      </c>
      <c r="D13" s="283">
        <v>321.5</v>
      </c>
      <c r="E13" s="283">
        <v>223.5</v>
      </c>
      <c r="F13" s="283">
        <v>0</v>
      </c>
      <c r="G13" s="283">
        <v>0</v>
      </c>
      <c r="H13" s="146">
        <v>0.9711230592641817</v>
      </c>
      <c r="I13" s="279">
        <v>14</v>
      </c>
      <c r="J13" s="279">
        <v>14</v>
      </c>
      <c r="K13" s="279">
        <v>0</v>
      </c>
      <c r="L13" s="279">
        <v>0</v>
      </c>
      <c r="M13" s="147">
        <v>0.4034000864428756</v>
      </c>
      <c r="N13" s="279">
        <v>3</v>
      </c>
      <c r="O13" s="279">
        <v>3</v>
      </c>
      <c r="P13" s="279">
        <v>0</v>
      </c>
      <c r="Q13" s="279">
        <v>0</v>
      </c>
      <c r="R13" s="148">
        <v>0.07077140835102619</v>
      </c>
      <c r="S13" s="288">
        <v>153</v>
      </c>
      <c r="T13" s="279">
        <v>79</v>
      </c>
      <c r="U13" s="279">
        <v>0</v>
      </c>
      <c r="V13" s="279">
        <v>0</v>
      </c>
      <c r="W13" s="147">
        <v>3.7984111221449854</v>
      </c>
      <c r="X13" s="279">
        <v>5</v>
      </c>
      <c r="Y13" s="279">
        <v>5</v>
      </c>
      <c r="Z13" s="279">
        <v>0</v>
      </c>
      <c r="AA13" s="279">
        <v>0</v>
      </c>
      <c r="AB13" s="147">
        <v>0.15554518587649713</v>
      </c>
      <c r="AC13" s="279">
        <v>15</v>
      </c>
      <c r="AD13" s="279">
        <v>11</v>
      </c>
      <c r="AE13" s="279">
        <v>0</v>
      </c>
      <c r="AF13" s="279">
        <v>0</v>
      </c>
      <c r="AG13" s="148">
        <v>0.5994005994005994</v>
      </c>
    </row>
    <row r="14" spans="1:33" ht="14.25" customHeight="1">
      <c r="A14" s="409"/>
      <c r="B14" s="25"/>
      <c r="C14" s="24" t="s">
        <v>83</v>
      </c>
      <c r="D14" s="283">
        <v>0</v>
      </c>
      <c r="E14" s="283">
        <v>0</v>
      </c>
      <c r="F14" s="283">
        <v>0</v>
      </c>
      <c r="G14" s="283">
        <v>0</v>
      </c>
      <c r="H14" s="150">
        <v>0</v>
      </c>
      <c r="I14" s="279">
        <v>0</v>
      </c>
      <c r="J14" s="279">
        <v>0</v>
      </c>
      <c r="K14" s="279">
        <v>0</v>
      </c>
      <c r="L14" s="279">
        <v>0</v>
      </c>
      <c r="M14" s="147">
        <v>0</v>
      </c>
      <c r="N14" s="279">
        <v>0</v>
      </c>
      <c r="O14" s="279">
        <v>0</v>
      </c>
      <c r="P14" s="279">
        <v>0</v>
      </c>
      <c r="Q14" s="279">
        <v>0</v>
      </c>
      <c r="R14" s="148">
        <v>0</v>
      </c>
      <c r="S14" s="288">
        <v>0</v>
      </c>
      <c r="T14" s="279">
        <v>0</v>
      </c>
      <c r="U14" s="279">
        <v>0</v>
      </c>
      <c r="V14" s="279">
        <v>0</v>
      </c>
      <c r="W14" s="147">
        <v>0</v>
      </c>
      <c r="X14" s="279">
        <v>0</v>
      </c>
      <c r="Y14" s="279">
        <v>0</v>
      </c>
      <c r="Z14" s="279">
        <v>0</v>
      </c>
      <c r="AA14" s="279">
        <v>0</v>
      </c>
      <c r="AB14" s="147">
        <v>0</v>
      </c>
      <c r="AC14" s="279">
        <v>0</v>
      </c>
      <c r="AD14" s="279">
        <v>0</v>
      </c>
      <c r="AE14" s="279">
        <v>0</v>
      </c>
      <c r="AF14" s="279">
        <v>0</v>
      </c>
      <c r="AG14" s="148">
        <v>0</v>
      </c>
    </row>
    <row r="15" spans="1:33" ht="14.25" customHeight="1">
      <c r="A15" s="409"/>
      <c r="B15" s="25"/>
      <c r="C15" s="24" t="s">
        <v>8</v>
      </c>
      <c r="D15" s="283">
        <v>0</v>
      </c>
      <c r="E15" s="283">
        <v>0</v>
      </c>
      <c r="F15" s="283">
        <v>0</v>
      </c>
      <c r="G15" s="283">
        <v>0</v>
      </c>
      <c r="H15" s="150">
        <v>0</v>
      </c>
      <c r="I15" s="279">
        <v>0</v>
      </c>
      <c r="J15" s="279">
        <v>0</v>
      </c>
      <c r="K15" s="279">
        <v>0</v>
      </c>
      <c r="L15" s="279">
        <v>0</v>
      </c>
      <c r="M15" s="147">
        <v>0</v>
      </c>
      <c r="N15" s="279">
        <v>0</v>
      </c>
      <c r="O15" s="279">
        <v>0</v>
      </c>
      <c r="P15" s="279">
        <v>0</v>
      </c>
      <c r="Q15" s="279">
        <v>0</v>
      </c>
      <c r="R15" s="148">
        <v>0</v>
      </c>
      <c r="S15" s="288">
        <v>0</v>
      </c>
      <c r="T15" s="279">
        <v>0</v>
      </c>
      <c r="U15" s="279">
        <v>0</v>
      </c>
      <c r="V15" s="279">
        <v>0</v>
      </c>
      <c r="W15" s="147">
        <v>0</v>
      </c>
      <c r="X15" s="279">
        <v>0</v>
      </c>
      <c r="Y15" s="279">
        <v>0</v>
      </c>
      <c r="Z15" s="279">
        <v>0</v>
      </c>
      <c r="AA15" s="279">
        <v>0</v>
      </c>
      <c r="AB15" s="147">
        <v>0</v>
      </c>
      <c r="AC15" s="279">
        <v>0</v>
      </c>
      <c r="AD15" s="279">
        <v>0</v>
      </c>
      <c r="AE15" s="279">
        <v>0</v>
      </c>
      <c r="AF15" s="279">
        <v>0</v>
      </c>
      <c r="AG15" s="148">
        <v>0</v>
      </c>
    </row>
    <row r="16" spans="1:33" ht="14.25" customHeight="1">
      <c r="A16" s="409"/>
      <c r="B16" s="25"/>
      <c r="C16" s="24" t="s">
        <v>9</v>
      </c>
      <c r="D16" s="283">
        <v>755</v>
      </c>
      <c r="E16" s="283">
        <v>694.5</v>
      </c>
      <c r="F16" s="283">
        <v>0</v>
      </c>
      <c r="G16" s="283">
        <v>0</v>
      </c>
      <c r="H16" s="146">
        <v>2.2805533740107533</v>
      </c>
      <c r="I16" s="279">
        <v>28.5</v>
      </c>
      <c r="J16" s="279">
        <v>28.5</v>
      </c>
      <c r="K16" s="279">
        <v>0</v>
      </c>
      <c r="L16" s="279">
        <v>0</v>
      </c>
      <c r="M16" s="147">
        <v>0.8212073188301398</v>
      </c>
      <c r="N16" s="279">
        <v>84</v>
      </c>
      <c r="O16" s="279">
        <v>82</v>
      </c>
      <c r="P16" s="279">
        <v>0</v>
      </c>
      <c r="Q16" s="279">
        <v>0</v>
      </c>
      <c r="R16" s="148">
        <v>1.9815994338287333</v>
      </c>
      <c r="S16" s="288">
        <v>76</v>
      </c>
      <c r="T16" s="279">
        <v>68</v>
      </c>
      <c r="U16" s="279">
        <v>0</v>
      </c>
      <c r="V16" s="279">
        <v>0</v>
      </c>
      <c r="W16" s="147">
        <v>1.8867924528301887</v>
      </c>
      <c r="X16" s="279">
        <v>79</v>
      </c>
      <c r="Y16" s="279">
        <v>69</v>
      </c>
      <c r="Z16" s="279">
        <v>0</v>
      </c>
      <c r="AA16" s="279">
        <v>0</v>
      </c>
      <c r="AB16" s="147">
        <v>2.4576139368486545</v>
      </c>
      <c r="AC16" s="279">
        <v>12</v>
      </c>
      <c r="AD16" s="279">
        <v>11</v>
      </c>
      <c r="AE16" s="279">
        <v>0</v>
      </c>
      <c r="AF16" s="279">
        <v>0</v>
      </c>
      <c r="AG16" s="148">
        <v>0.4795204795204795</v>
      </c>
    </row>
    <row r="17" spans="1:33" ht="14.25" customHeight="1">
      <c r="A17" s="409"/>
      <c r="B17" s="25"/>
      <c r="C17" s="24" t="s">
        <v>10</v>
      </c>
      <c r="D17" s="283">
        <v>2</v>
      </c>
      <c r="E17" s="283">
        <v>2</v>
      </c>
      <c r="F17" s="283">
        <v>0</v>
      </c>
      <c r="G17" s="283">
        <v>0</v>
      </c>
      <c r="H17" s="150">
        <v>0.006041200990756963</v>
      </c>
      <c r="I17" s="279">
        <v>0</v>
      </c>
      <c r="J17" s="279">
        <v>0</v>
      </c>
      <c r="K17" s="279">
        <v>0</v>
      </c>
      <c r="L17" s="279">
        <v>0</v>
      </c>
      <c r="M17" s="147">
        <v>0</v>
      </c>
      <c r="N17" s="279">
        <v>0</v>
      </c>
      <c r="O17" s="279">
        <v>0</v>
      </c>
      <c r="P17" s="279">
        <v>0</v>
      </c>
      <c r="Q17" s="279">
        <v>0</v>
      </c>
      <c r="R17" s="148">
        <v>0</v>
      </c>
      <c r="S17" s="288">
        <v>0</v>
      </c>
      <c r="T17" s="279">
        <v>0</v>
      </c>
      <c r="U17" s="279">
        <v>0</v>
      </c>
      <c r="V17" s="279">
        <v>0</v>
      </c>
      <c r="W17" s="147">
        <v>0</v>
      </c>
      <c r="X17" s="279">
        <v>0</v>
      </c>
      <c r="Y17" s="279">
        <v>0</v>
      </c>
      <c r="Z17" s="279">
        <v>0</v>
      </c>
      <c r="AA17" s="279">
        <v>0</v>
      </c>
      <c r="AB17" s="147">
        <v>0</v>
      </c>
      <c r="AC17" s="279">
        <v>2</v>
      </c>
      <c r="AD17" s="279">
        <v>2</v>
      </c>
      <c r="AE17" s="279">
        <v>0</v>
      </c>
      <c r="AF17" s="279">
        <v>0</v>
      </c>
      <c r="AG17" s="148">
        <v>0.07992007992007992</v>
      </c>
    </row>
    <row r="18" spans="1:33" ht="14.25" customHeight="1">
      <c r="A18" s="409"/>
      <c r="B18" s="26"/>
      <c r="C18" s="24" t="s">
        <v>11</v>
      </c>
      <c r="D18" s="283">
        <v>961</v>
      </c>
      <c r="E18" s="283">
        <v>707</v>
      </c>
      <c r="F18" s="283">
        <v>0</v>
      </c>
      <c r="G18" s="283">
        <v>0</v>
      </c>
      <c r="H18" s="146">
        <v>2.9027970760587203</v>
      </c>
      <c r="I18" s="279">
        <v>59</v>
      </c>
      <c r="J18" s="279">
        <v>57</v>
      </c>
      <c r="K18" s="279">
        <v>0</v>
      </c>
      <c r="L18" s="279">
        <v>0</v>
      </c>
      <c r="M18" s="147">
        <v>1.700043221437833</v>
      </c>
      <c r="N18" s="279">
        <v>150</v>
      </c>
      <c r="O18" s="279">
        <v>90</v>
      </c>
      <c r="P18" s="279">
        <v>0</v>
      </c>
      <c r="Q18" s="279">
        <v>0</v>
      </c>
      <c r="R18" s="148">
        <v>3.5385704175513095</v>
      </c>
      <c r="S18" s="288">
        <v>222</v>
      </c>
      <c r="T18" s="279">
        <v>174</v>
      </c>
      <c r="U18" s="279">
        <v>0</v>
      </c>
      <c r="V18" s="279">
        <v>0</v>
      </c>
      <c r="W18" s="147">
        <v>5.511420059582919</v>
      </c>
      <c r="X18" s="279">
        <v>140</v>
      </c>
      <c r="Y18" s="279">
        <v>115</v>
      </c>
      <c r="Z18" s="279">
        <v>0</v>
      </c>
      <c r="AA18" s="279">
        <v>0</v>
      </c>
      <c r="AB18" s="147">
        <v>4.35526520454192</v>
      </c>
      <c r="AC18" s="279">
        <v>18</v>
      </c>
      <c r="AD18" s="279">
        <v>18</v>
      </c>
      <c r="AE18" s="279">
        <v>0</v>
      </c>
      <c r="AF18" s="279">
        <v>0</v>
      </c>
      <c r="AG18" s="148">
        <v>0.7192807192807192</v>
      </c>
    </row>
    <row r="19" spans="1:33" ht="14.25" customHeight="1">
      <c r="A19" s="410" t="s">
        <v>173</v>
      </c>
      <c r="B19" s="381" t="s">
        <v>22</v>
      </c>
      <c r="C19" s="24" t="s">
        <v>12</v>
      </c>
      <c r="D19" s="283">
        <v>1548</v>
      </c>
      <c r="E19" s="283">
        <v>1291</v>
      </c>
      <c r="F19" s="283">
        <v>0</v>
      </c>
      <c r="G19" s="283">
        <v>0</v>
      </c>
      <c r="H19" s="146">
        <v>4.675889566845889</v>
      </c>
      <c r="I19" s="279">
        <v>56</v>
      </c>
      <c r="J19" s="279">
        <v>53</v>
      </c>
      <c r="K19" s="279">
        <v>0</v>
      </c>
      <c r="L19" s="279">
        <v>0</v>
      </c>
      <c r="M19" s="147">
        <v>1.6136003457715025</v>
      </c>
      <c r="N19" s="279">
        <v>213</v>
      </c>
      <c r="O19" s="279">
        <v>135</v>
      </c>
      <c r="P19" s="279">
        <v>0</v>
      </c>
      <c r="Q19" s="279">
        <v>0</v>
      </c>
      <c r="R19" s="148">
        <v>5.024769992922859</v>
      </c>
      <c r="S19" s="288">
        <v>131</v>
      </c>
      <c r="T19" s="279">
        <v>86</v>
      </c>
      <c r="U19" s="279">
        <v>0</v>
      </c>
      <c r="V19" s="279">
        <v>0</v>
      </c>
      <c r="W19" s="147">
        <v>3.252234359483615</v>
      </c>
      <c r="X19" s="279">
        <v>297</v>
      </c>
      <c r="Y19" s="279">
        <v>229</v>
      </c>
      <c r="Z19" s="279">
        <v>0</v>
      </c>
      <c r="AA19" s="279">
        <v>0</v>
      </c>
      <c r="AB19" s="147">
        <v>9.239384041063929</v>
      </c>
      <c r="AC19" s="279">
        <v>77</v>
      </c>
      <c r="AD19" s="279">
        <v>73</v>
      </c>
      <c r="AE19" s="279">
        <v>0</v>
      </c>
      <c r="AF19" s="279">
        <v>0</v>
      </c>
      <c r="AG19" s="148">
        <v>3.076923076923077</v>
      </c>
    </row>
    <row r="20" spans="1:33" ht="14.25" customHeight="1">
      <c r="A20" s="367"/>
      <c r="B20" s="381"/>
      <c r="C20" s="24" t="s">
        <v>13</v>
      </c>
      <c r="D20" s="283">
        <v>5229.5</v>
      </c>
      <c r="E20" s="283">
        <v>4683.5</v>
      </c>
      <c r="F20" s="283">
        <v>0</v>
      </c>
      <c r="G20" s="283">
        <v>0</v>
      </c>
      <c r="H20" s="146">
        <v>15.796230290581766</v>
      </c>
      <c r="I20" s="279">
        <v>718.5</v>
      </c>
      <c r="J20" s="279">
        <v>655.5</v>
      </c>
      <c r="K20" s="279">
        <v>0</v>
      </c>
      <c r="L20" s="279">
        <v>0</v>
      </c>
      <c r="M20" s="147">
        <v>20.703068722086154</v>
      </c>
      <c r="N20" s="279">
        <v>632</v>
      </c>
      <c r="O20" s="279">
        <v>563</v>
      </c>
      <c r="P20" s="279">
        <v>0</v>
      </c>
      <c r="Q20" s="279">
        <v>0</v>
      </c>
      <c r="R20" s="148">
        <v>14.909176692616184</v>
      </c>
      <c r="S20" s="288">
        <v>600</v>
      </c>
      <c r="T20" s="279">
        <v>452</v>
      </c>
      <c r="U20" s="279">
        <v>0</v>
      </c>
      <c r="V20" s="279">
        <v>0</v>
      </c>
      <c r="W20" s="147">
        <v>14.895729890764647</v>
      </c>
      <c r="X20" s="279">
        <v>590</v>
      </c>
      <c r="Y20" s="279">
        <v>524</v>
      </c>
      <c r="Z20" s="279">
        <v>0</v>
      </c>
      <c r="AA20" s="279">
        <v>0</v>
      </c>
      <c r="AB20" s="147">
        <v>18.35433193342666</v>
      </c>
      <c r="AC20" s="279">
        <v>377.5</v>
      </c>
      <c r="AD20" s="279">
        <v>365.5</v>
      </c>
      <c r="AE20" s="279">
        <v>0</v>
      </c>
      <c r="AF20" s="279">
        <v>0</v>
      </c>
      <c r="AG20" s="148">
        <v>15.084915084915085</v>
      </c>
    </row>
    <row r="21" spans="1:33" ht="14.25" customHeight="1">
      <c r="A21" s="367"/>
      <c r="B21" s="381" t="s">
        <v>23</v>
      </c>
      <c r="C21" s="24" t="s">
        <v>12</v>
      </c>
      <c r="D21" s="283">
        <v>1915</v>
      </c>
      <c r="E21" s="283">
        <v>1782</v>
      </c>
      <c r="F21" s="283">
        <v>0</v>
      </c>
      <c r="G21" s="283">
        <v>0</v>
      </c>
      <c r="H21" s="146">
        <v>5.784449948649792</v>
      </c>
      <c r="I21" s="279">
        <v>177</v>
      </c>
      <c r="J21" s="279">
        <v>175.5</v>
      </c>
      <c r="K21" s="279">
        <v>0</v>
      </c>
      <c r="L21" s="279">
        <v>0</v>
      </c>
      <c r="M21" s="147">
        <v>5.1001296643135</v>
      </c>
      <c r="N21" s="279">
        <v>229</v>
      </c>
      <c r="O21" s="279">
        <v>187</v>
      </c>
      <c r="P21" s="279">
        <v>0</v>
      </c>
      <c r="Q21" s="279">
        <v>0</v>
      </c>
      <c r="R21" s="148">
        <v>5.402217504128332</v>
      </c>
      <c r="S21" s="288">
        <v>231</v>
      </c>
      <c r="T21" s="279">
        <v>213.5</v>
      </c>
      <c r="U21" s="279">
        <v>0</v>
      </c>
      <c r="V21" s="279">
        <v>0</v>
      </c>
      <c r="W21" s="147">
        <v>5.73485600794439</v>
      </c>
      <c r="X21" s="279">
        <v>74</v>
      </c>
      <c r="Y21" s="279">
        <v>66</v>
      </c>
      <c r="Z21" s="279">
        <v>0</v>
      </c>
      <c r="AA21" s="279">
        <v>0</v>
      </c>
      <c r="AB21" s="147">
        <v>2.3020687509721576</v>
      </c>
      <c r="AC21" s="279">
        <v>97</v>
      </c>
      <c r="AD21" s="279">
        <v>89</v>
      </c>
      <c r="AE21" s="279">
        <v>0</v>
      </c>
      <c r="AF21" s="279">
        <v>0</v>
      </c>
      <c r="AG21" s="148">
        <v>3.8761238761238763</v>
      </c>
    </row>
    <row r="22" spans="1:33" ht="14.25" customHeight="1">
      <c r="A22" s="367"/>
      <c r="B22" s="381"/>
      <c r="C22" s="24" t="s">
        <v>13</v>
      </c>
      <c r="D22" s="283">
        <v>2865.5</v>
      </c>
      <c r="E22" s="283">
        <v>2511.5</v>
      </c>
      <c r="F22" s="283">
        <v>0</v>
      </c>
      <c r="G22" s="283">
        <v>0</v>
      </c>
      <c r="H22" s="146">
        <v>8.655530719507038</v>
      </c>
      <c r="I22" s="279">
        <v>352</v>
      </c>
      <c r="J22" s="279">
        <v>342.5</v>
      </c>
      <c r="K22" s="279">
        <v>0</v>
      </c>
      <c r="L22" s="279">
        <v>0</v>
      </c>
      <c r="M22" s="147">
        <v>10.142630744849445</v>
      </c>
      <c r="N22" s="279">
        <v>217</v>
      </c>
      <c r="O22" s="279">
        <v>184</v>
      </c>
      <c r="P22" s="279">
        <v>0</v>
      </c>
      <c r="Q22" s="279">
        <v>0</v>
      </c>
      <c r="R22" s="148">
        <v>5.119131870724227</v>
      </c>
      <c r="S22" s="288">
        <v>391.5</v>
      </c>
      <c r="T22" s="279">
        <v>311</v>
      </c>
      <c r="U22" s="279">
        <v>0</v>
      </c>
      <c r="V22" s="279">
        <v>0</v>
      </c>
      <c r="W22" s="147">
        <v>9.719463753723932</v>
      </c>
      <c r="X22" s="279">
        <v>216</v>
      </c>
      <c r="Y22" s="279">
        <v>166</v>
      </c>
      <c r="Z22" s="279">
        <v>0</v>
      </c>
      <c r="AA22" s="279">
        <v>0</v>
      </c>
      <c r="AB22" s="147">
        <v>6.719552029864675</v>
      </c>
      <c r="AC22" s="279">
        <v>153.5</v>
      </c>
      <c r="AD22" s="279">
        <v>153.5</v>
      </c>
      <c r="AE22" s="279">
        <v>0</v>
      </c>
      <c r="AF22" s="279">
        <v>0</v>
      </c>
      <c r="AG22" s="148">
        <v>6.1338661338661336</v>
      </c>
    </row>
    <row r="23" spans="1:33" ht="14.25" customHeight="1">
      <c r="A23" s="359" t="s">
        <v>96</v>
      </c>
      <c r="B23" s="359"/>
      <c r="C23" s="24" t="s">
        <v>14</v>
      </c>
      <c r="D23" s="283">
        <v>53</v>
      </c>
      <c r="E23" s="283">
        <v>40</v>
      </c>
      <c r="F23" s="283">
        <v>0</v>
      </c>
      <c r="G23" s="283">
        <v>0</v>
      </c>
      <c r="H23" s="146">
        <v>0.1600918262550595</v>
      </c>
      <c r="I23" s="279">
        <v>1</v>
      </c>
      <c r="J23" s="279">
        <v>0</v>
      </c>
      <c r="K23" s="279">
        <v>0</v>
      </c>
      <c r="L23" s="279">
        <v>0</v>
      </c>
      <c r="M23" s="147">
        <v>0.028814291888776836</v>
      </c>
      <c r="N23" s="279">
        <v>0</v>
      </c>
      <c r="O23" s="279">
        <v>0</v>
      </c>
      <c r="P23" s="279">
        <v>0</v>
      </c>
      <c r="Q23" s="279">
        <v>0</v>
      </c>
      <c r="R23" s="148">
        <v>0</v>
      </c>
      <c r="S23" s="288">
        <v>9</v>
      </c>
      <c r="T23" s="279">
        <v>4</v>
      </c>
      <c r="U23" s="279">
        <v>0</v>
      </c>
      <c r="V23" s="279">
        <v>0</v>
      </c>
      <c r="W23" s="147">
        <v>0.22343594836146974</v>
      </c>
      <c r="X23" s="279">
        <v>0</v>
      </c>
      <c r="Y23" s="279">
        <v>0</v>
      </c>
      <c r="Z23" s="279">
        <v>0</v>
      </c>
      <c r="AA23" s="279">
        <v>0</v>
      </c>
      <c r="AB23" s="147">
        <v>0</v>
      </c>
      <c r="AC23" s="279">
        <v>9</v>
      </c>
      <c r="AD23" s="279">
        <v>8</v>
      </c>
      <c r="AE23" s="279">
        <v>0</v>
      </c>
      <c r="AF23" s="279">
        <v>0</v>
      </c>
      <c r="AG23" s="148">
        <v>0.3596403596403596</v>
      </c>
    </row>
    <row r="24" spans="1:33" ht="14.25" customHeight="1">
      <c r="A24" s="359"/>
      <c r="B24" s="359"/>
      <c r="C24" s="151" t="s">
        <v>168</v>
      </c>
      <c r="D24" s="283">
        <v>251.5</v>
      </c>
      <c r="E24" s="283">
        <v>78</v>
      </c>
      <c r="F24" s="283">
        <v>0</v>
      </c>
      <c r="G24" s="283">
        <v>0</v>
      </c>
      <c r="H24" s="146">
        <v>0.759681024587688</v>
      </c>
      <c r="I24" s="279">
        <v>21</v>
      </c>
      <c r="J24" s="279">
        <v>17</v>
      </c>
      <c r="K24" s="279">
        <v>0</v>
      </c>
      <c r="L24" s="279">
        <v>0</v>
      </c>
      <c r="M24" s="147">
        <v>0.6051001296643135</v>
      </c>
      <c r="N24" s="279">
        <v>15.5</v>
      </c>
      <c r="O24" s="279">
        <v>6</v>
      </c>
      <c r="P24" s="279">
        <v>0</v>
      </c>
      <c r="Q24" s="279">
        <v>0</v>
      </c>
      <c r="R24" s="148">
        <v>0.36565227648030196</v>
      </c>
      <c r="S24" s="288">
        <v>60</v>
      </c>
      <c r="T24" s="279">
        <v>7</v>
      </c>
      <c r="U24" s="279">
        <v>0</v>
      </c>
      <c r="V24" s="279">
        <v>0</v>
      </c>
      <c r="W24" s="147">
        <v>1.4895729890764648</v>
      </c>
      <c r="X24" s="279">
        <v>30</v>
      </c>
      <c r="Y24" s="279">
        <v>7</v>
      </c>
      <c r="Z24" s="279">
        <v>0</v>
      </c>
      <c r="AA24" s="279">
        <v>0</v>
      </c>
      <c r="AB24" s="147">
        <v>0.9332711152589827</v>
      </c>
      <c r="AC24" s="279">
        <v>12</v>
      </c>
      <c r="AD24" s="279">
        <v>9</v>
      </c>
      <c r="AE24" s="279">
        <v>0</v>
      </c>
      <c r="AF24" s="279">
        <v>0</v>
      </c>
      <c r="AG24" s="148">
        <v>0.4795204795204795</v>
      </c>
    </row>
    <row r="25" spans="1:33" ht="14.25" customHeight="1">
      <c r="A25" s="360" t="s">
        <v>15</v>
      </c>
      <c r="B25" s="360"/>
      <c r="C25" s="360"/>
      <c r="D25" s="283">
        <v>1551.5</v>
      </c>
      <c r="E25" s="283">
        <v>255</v>
      </c>
      <c r="F25" s="283">
        <v>0</v>
      </c>
      <c r="G25" s="283">
        <v>0</v>
      </c>
      <c r="H25" s="146">
        <v>4.686461668579714</v>
      </c>
      <c r="I25" s="279">
        <v>166</v>
      </c>
      <c r="J25" s="279">
        <v>0</v>
      </c>
      <c r="K25" s="279">
        <v>0</v>
      </c>
      <c r="L25" s="279">
        <v>0</v>
      </c>
      <c r="M25" s="147">
        <v>4.783172453536954</v>
      </c>
      <c r="N25" s="279">
        <v>106</v>
      </c>
      <c r="O25" s="279">
        <v>4</v>
      </c>
      <c r="P25" s="279">
        <v>0</v>
      </c>
      <c r="Q25" s="279">
        <v>0</v>
      </c>
      <c r="R25" s="148">
        <v>2.5005897617362582</v>
      </c>
      <c r="S25" s="288">
        <v>143</v>
      </c>
      <c r="T25" s="279">
        <v>42</v>
      </c>
      <c r="U25" s="279">
        <v>0</v>
      </c>
      <c r="V25" s="279">
        <v>0</v>
      </c>
      <c r="W25" s="147">
        <v>3.550148957298908</v>
      </c>
      <c r="X25" s="279">
        <v>98</v>
      </c>
      <c r="Y25" s="279">
        <v>5</v>
      </c>
      <c r="Z25" s="279">
        <v>0</v>
      </c>
      <c r="AA25" s="279">
        <v>0</v>
      </c>
      <c r="AB25" s="147">
        <v>3.048685643179344</v>
      </c>
      <c r="AC25" s="279">
        <v>379</v>
      </c>
      <c r="AD25" s="279">
        <v>3</v>
      </c>
      <c r="AE25" s="279">
        <v>0</v>
      </c>
      <c r="AF25" s="279">
        <v>0</v>
      </c>
      <c r="AG25" s="148">
        <v>15.144855144855146</v>
      </c>
    </row>
    <row r="26" spans="1:33" ht="14.25" customHeight="1">
      <c r="A26" s="360" t="s">
        <v>16</v>
      </c>
      <c r="B26" s="360"/>
      <c r="C26" s="360"/>
      <c r="D26" s="283">
        <v>3925.5</v>
      </c>
      <c r="E26" s="283">
        <v>2295.5</v>
      </c>
      <c r="F26" s="283">
        <v>0</v>
      </c>
      <c r="G26" s="283">
        <v>0</v>
      </c>
      <c r="H26" s="146">
        <v>11.857367244608229</v>
      </c>
      <c r="I26" s="279">
        <v>322</v>
      </c>
      <c r="J26" s="279">
        <v>271.5</v>
      </c>
      <c r="K26" s="279">
        <v>0</v>
      </c>
      <c r="L26" s="279">
        <v>0</v>
      </c>
      <c r="M26" s="147">
        <v>9.27820198818614</v>
      </c>
      <c r="N26" s="279">
        <v>490.5</v>
      </c>
      <c r="O26" s="279">
        <v>385.5</v>
      </c>
      <c r="P26" s="279">
        <v>0</v>
      </c>
      <c r="Q26" s="279">
        <v>0</v>
      </c>
      <c r="R26" s="148">
        <v>11.571125265392782</v>
      </c>
      <c r="S26" s="288">
        <v>420</v>
      </c>
      <c r="T26" s="279">
        <v>108</v>
      </c>
      <c r="U26" s="279">
        <v>0</v>
      </c>
      <c r="V26" s="279">
        <v>0</v>
      </c>
      <c r="W26" s="147">
        <v>10.427010923535253</v>
      </c>
      <c r="X26" s="279">
        <v>381</v>
      </c>
      <c r="Y26" s="279">
        <v>259.5</v>
      </c>
      <c r="Z26" s="279">
        <v>0</v>
      </c>
      <c r="AA26" s="279">
        <v>0</v>
      </c>
      <c r="AB26" s="147">
        <v>11.85254316378908</v>
      </c>
      <c r="AC26" s="279">
        <v>259.5</v>
      </c>
      <c r="AD26" s="279">
        <v>178</v>
      </c>
      <c r="AE26" s="279">
        <v>0</v>
      </c>
      <c r="AF26" s="279">
        <v>0</v>
      </c>
      <c r="AG26" s="148">
        <v>10.36963036963037</v>
      </c>
    </row>
    <row r="27" spans="1:33" ht="14.25" customHeight="1">
      <c r="A27" s="360" t="s">
        <v>17</v>
      </c>
      <c r="B27" s="360"/>
      <c r="C27" s="360"/>
      <c r="D27" s="283">
        <v>729</v>
      </c>
      <c r="E27" s="283">
        <v>448</v>
      </c>
      <c r="F27" s="283">
        <v>0</v>
      </c>
      <c r="G27" s="283">
        <v>5</v>
      </c>
      <c r="H27" s="146">
        <v>2.2020177611309126</v>
      </c>
      <c r="I27" s="279">
        <v>36.5</v>
      </c>
      <c r="J27" s="279">
        <v>31.5</v>
      </c>
      <c r="K27" s="279">
        <v>0</v>
      </c>
      <c r="L27" s="279">
        <v>0</v>
      </c>
      <c r="M27" s="147">
        <v>1.0517216539403544</v>
      </c>
      <c r="N27" s="279">
        <v>83</v>
      </c>
      <c r="O27" s="279">
        <v>56.5</v>
      </c>
      <c r="P27" s="279">
        <v>0</v>
      </c>
      <c r="Q27" s="279">
        <v>0</v>
      </c>
      <c r="R27" s="148">
        <v>1.958008964378391</v>
      </c>
      <c r="S27" s="288">
        <v>222.5</v>
      </c>
      <c r="T27" s="279">
        <v>109.5</v>
      </c>
      <c r="U27" s="279">
        <v>0</v>
      </c>
      <c r="V27" s="279">
        <v>5</v>
      </c>
      <c r="W27" s="147">
        <v>5.523833167825224</v>
      </c>
      <c r="X27" s="279">
        <v>57.5</v>
      </c>
      <c r="Y27" s="279">
        <v>43</v>
      </c>
      <c r="Z27" s="279">
        <v>0</v>
      </c>
      <c r="AA27" s="279">
        <v>0</v>
      </c>
      <c r="AB27" s="147">
        <v>1.7887696375797169</v>
      </c>
      <c r="AC27" s="279">
        <v>37.5</v>
      </c>
      <c r="AD27" s="279">
        <v>26</v>
      </c>
      <c r="AE27" s="279">
        <v>0</v>
      </c>
      <c r="AF27" s="279">
        <v>0</v>
      </c>
      <c r="AG27" s="148">
        <v>1.4985014985014986</v>
      </c>
    </row>
    <row r="28" spans="1:33" ht="14.25" customHeight="1">
      <c r="A28" s="358" t="s">
        <v>18</v>
      </c>
      <c r="B28" s="358"/>
      <c r="C28" s="358"/>
      <c r="D28" s="286">
        <v>365</v>
      </c>
      <c r="E28" s="286">
        <v>108</v>
      </c>
      <c r="F28" s="286">
        <v>0</v>
      </c>
      <c r="G28" s="286">
        <v>3</v>
      </c>
      <c r="H28" s="153">
        <v>1.1025191808131456</v>
      </c>
      <c r="I28" s="282">
        <v>22.5</v>
      </c>
      <c r="J28" s="282">
        <v>1</v>
      </c>
      <c r="K28" s="282">
        <v>0</v>
      </c>
      <c r="L28" s="282">
        <v>0</v>
      </c>
      <c r="M28" s="154">
        <v>0.6483215674974787</v>
      </c>
      <c r="N28" s="282">
        <v>26</v>
      </c>
      <c r="O28" s="282">
        <v>13</v>
      </c>
      <c r="P28" s="282">
        <v>0</v>
      </c>
      <c r="Q28" s="282">
        <v>0</v>
      </c>
      <c r="R28" s="154">
        <v>0.6133522057088936</v>
      </c>
      <c r="S28" s="289">
        <v>67</v>
      </c>
      <c r="T28" s="282">
        <v>5</v>
      </c>
      <c r="U28" s="282">
        <v>0</v>
      </c>
      <c r="V28" s="282">
        <v>3</v>
      </c>
      <c r="W28" s="154">
        <v>1.663356504468719</v>
      </c>
      <c r="X28" s="282">
        <v>15</v>
      </c>
      <c r="Y28" s="282">
        <v>11</v>
      </c>
      <c r="Z28" s="282">
        <v>0</v>
      </c>
      <c r="AA28" s="282">
        <v>0</v>
      </c>
      <c r="AB28" s="154">
        <v>0.4666355576294913</v>
      </c>
      <c r="AC28" s="282">
        <v>143.5</v>
      </c>
      <c r="AD28" s="282">
        <v>54</v>
      </c>
      <c r="AE28" s="282">
        <v>0</v>
      </c>
      <c r="AF28" s="282">
        <v>0</v>
      </c>
      <c r="AG28" s="154">
        <v>5.734265734265734</v>
      </c>
    </row>
    <row r="29" spans="4:28" ht="3" customHeight="1">
      <c r="D29" s="19"/>
      <c r="E29" s="19"/>
      <c r="F29" s="19"/>
      <c r="G29" s="19"/>
      <c r="H29" s="18"/>
      <c r="I29" s="19"/>
      <c r="J29" s="19"/>
      <c r="K29" s="271"/>
      <c r="L29" s="19"/>
      <c r="M29" s="18"/>
      <c r="N29" s="67"/>
      <c r="O29" s="67"/>
      <c r="P29" s="67"/>
      <c r="Q29" s="67"/>
      <c r="R29" s="155"/>
      <c r="S29" s="19"/>
      <c r="T29" s="19"/>
      <c r="U29" s="19"/>
      <c r="V29" s="19"/>
      <c r="W29" s="18"/>
      <c r="X29" s="19"/>
      <c r="Y29" s="19"/>
      <c r="Z29" s="19"/>
      <c r="AA29" s="19"/>
      <c r="AB29" s="18"/>
    </row>
    <row r="30" spans="4:52" ht="3" customHeight="1">
      <c r="D30" s="19"/>
      <c r="E30" s="19"/>
      <c r="F30" s="19"/>
      <c r="G30" s="19"/>
      <c r="H30" s="18"/>
      <c r="I30" s="19"/>
      <c r="J30" s="19"/>
      <c r="K30" s="19"/>
      <c r="L30" s="19"/>
      <c r="M30" s="18"/>
      <c r="N30" s="67"/>
      <c r="O30" s="67"/>
      <c r="P30" s="67"/>
      <c r="Q30" s="67"/>
      <c r="R30" s="155"/>
      <c r="S30" s="19"/>
      <c r="T30" s="19"/>
      <c r="U30" s="19"/>
      <c r="V30" s="19"/>
      <c r="W30" s="18"/>
      <c r="X30" s="156"/>
      <c r="Y30" s="156"/>
      <c r="Z30" s="156"/>
      <c r="AA30" s="156"/>
      <c r="AB30" s="18"/>
      <c r="AX30" s="11"/>
      <c r="AY30" s="11"/>
      <c r="AZ30" s="11"/>
    </row>
    <row r="31" spans="4:27" ht="3" customHeight="1">
      <c r="D31" s="19"/>
      <c r="E31" s="19"/>
      <c r="F31" s="19"/>
      <c r="G31" s="19"/>
      <c r="H31" s="18"/>
      <c r="I31" s="19"/>
      <c r="J31" s="19"/>
      <c r="K31" s="19"/>
      <c r="L31" s="19"/>
      <c r="M31" s="18"/>
      <c r="N31" s="67"/>
      <c r="O31" s="67"/>
      <c r="P31" s="67"/>
      <c r="Q31" s="67"/>
      <c r="R31" s="155"/>
      <c r="S31" s="19"/>
      <c r="T31" s="19"/>
      <c r="U31" s="19"/>
      <c r="V31" s="19"/>
      <c r="W31" s="18"/>
      <c r="X31" s="19"/>
      <c r="Y31" s="19"/>
      <c r="Z31" s="19"/>
      <c r="AA31" s="19"/>
    </row>
    <row r="32" spans="1:28" ht="16.5" customHeight="1">
      <c r="A32" s="363" t="s">
        <v>121</v>
      </c>
      <c r="B32" s="407"/>
      <c r="C32" s="407"/>
      <c r="D32" s="391" t="s">
        <v>35</v>
      </c>
      <c r="E32" s="391"/>
      <c r="F32" s="391"/>
      <c r="G32" s="391"/>
      <c r="H32" s="391"/>
      <c r="I32" s="391" t="s">
        <v>36</v>
      </c>
      <c r="J32" s="391"/>
      <c r="K32" s="391"/>
      <c r="L32" s="391"/>
      <c r="M32" s="391"/>
      <c r="N32" s="391" t="s">
        <v>138</v>
      </c>
      <c r="O32" s="391"/>
      <c r="P32" s="391"/>
      <c r="Q32" s="401"/>
      <c r="R32" s="401"/>
      <c r="S32" s="411" t="s">
        <v>38</v>
      </c>
      <c r="T32" s="391"/>
      <c r="U32" s="391"/>
      <c r="V32" s="391"/>
      <c r="W32" s="391"/>
      <c r="X32" s="391" t="s">
        <v>39</v>
      </c>
      <c r="Y32" s="391"/>
      <c r="Z32" s="391"/>
      <c r="AA32" s="401"/>
      <c r="AB32" s="401"/>
    </row>
    <row r="33" spans="1:28" ht="14.25" customHeight="1">
      <c r="A33" s="406"/>
      <c r="B33" s="404"/>
      <c r="C33" s="404"/>
      <c r="D33" s="404" t="s">
        <v>134</v>
      </c>
      <c r="E33" s="396" t="s">
        <v>135</v>
      </c>
      <c r="F33" s="397"/>
      <c r="G33" s="398"/>
      <c r="H33" s="404" t="s">
        <v>136</v>
      </c>
      <c r="I33" s="403" t="s">
        <v>134</v>
      </c>
      <c r="J33" s="396" t="s">
        <v>135</v>
      </c>
      <c r="K33" s="397"/>
      <c r="L33" s="398"/>
      <c r="M33" s="404" t="s">
        <v>136</v>
      </c>
      <c r="N33" s="403" t="s">
        <v>134</v>
      </c>
      <c r="O33" s="396" t="s">
        <v>135</v>
      </c>
      <c r="P33" s="397"/>
      <c r="Q33" s="398"/>
      <c r="R33" s="408" t="s">
        <v>136</v>
      </c>
      <c r="S33" s="405" t="s">
        <v>134</v>
      </c>
      <c r="T33" s="396" t="s">
        <v>135</v>
      </c>
      <c r="U33" s="397"/>
      <c r="V33" s="398"/>
      <c r="W33" s="404" t="s">
        <v>136</v>
      </c>
      <c r="X33" s="403" t="s">
        <v>134</v>
      </c>
      <c r="Y33" s="396" t="s">
        <v>135</v>
      </c>
      <c r="Z33" s="397"/>
      <c r="AA33" s="398"/>
      <c r="AB33" s="408" t="s">
        <v>136</v>
      </c>
    </row>
    <row r="34" spans="1:48" ht="22.5" customHeight="1">
      <c r="A34" s="406"/>
      <c r="B34" s="404"/>
      <c r="C34" s="404"/>
      <c r="D34" s="404"/>
      <c r="E34" s="136" t="s">
        <v>98</v>
      </c>
      <c r="F34" s="137" t="s">
        <v>117</v>
      </c>
      <c r="G34" s="137" t="s">
        <v>119</v>
      </c>
      <c r="H34" s="404"/>
      <c r="I34" s="404"/>
      <c r="J34" s="136" t="s">
        <v>98</v>
      </c>
      <c r="K34" s="137" t="s">
        <v>117</v>
      </c>
      <c r="L34" s="137" t="s">
        <v>119</v>
      </c>
      <c r="M34" s="404"/>
      <c r="N34" s="404"/>
      <c r="O34" s="136" t="s">
        <v>98</v>
      </c>
      <c r="P34" s="137" t="s">
        <v>117</v>
      </c>
      <c r="Q34" s="137" t="s">
        <v>119</v>
      </c>
      <c r="R34" s="408"/>
      <c r="S34" s="406"/>
      <c r="T34" s="136" t="s">
        <v>98</v>
      </c>
      <c r="U34" s="136" t="s">
        <v>99</v>
      </c>
      <c r="V34" s="136" t="s">
        <v>137</v>
      </c>
      <c r="W34" s="404"/>
      <c r="X34" s="404"/>
      <c r="Y34" s="136" t="s">
        <v>98</v>
      </c>
      <c r="Z34" s="136" t="s">
        <v>99</v>
      </c>
      <c r="AA34" s="136" t="s">
        <v>137</v>
      </c>
      <c r="AB34" s="408"/>
      <c r="AT34" s="21"/>
      <c r="AU34" s="21"/>
      <c r="AV34" s="21"/>
    </row>
    <row r="35" spans="1:33" ht="14.25" customHeight="1">
      <c r="A35" s="406" t="s">
        <v>0</v>
      </c>
      <c r="B35" s="404"/>
      <c r="C35" s="404"/>
      <c r="D35" s="131">
        <v>3252.5</v>
      </c>
      <c r="E35" s="131">
        <v>2216.5</v>
      </c>
      <c r="F35" s="131">
        <v>0</v>
      </c>
      <c r="G35" s="131">
        <v>0</v>
      </c>
      <c r="H35" s="131">
        <v>99.99999999999999</v>
      </c>
      <c r="I35" s="131">
        <v>2432</v>
      </c>
      <c r="J35" s="131">
        <v>1621</v>
      </c>
      <c r="K35" s="131">
        <v>0</v>
      </c>
      <c r="L35" s="131">
        <v>0</v>
      </c>
      <c r="M35" s="131">
        <v>100</v>
      </c>
      <c r="N35" s="131">
        <v>3189</v>
      </c>
      <c r="O35" s="131">
        <v>2572.5</v>
      </c>
      <c r="P35" s="131">
        <v>0</v>
      </c>
      <c r="Q35" s="131">
        <v>0</v>
      </c>
      <c r="R35" s="139">
        <v>100</v>
      </c>
      <c r="S35" s="140">
        <v>3855.5</v>
      </c>
      <c r="T35" s="131">
        <v>3370</v>
      </c>
      <c r="U35" s="131">
        <v>0</v>
      </c>
      <c r="V35" s="131">
        <v>0</v>
      </c>
      <c r="W35" s="131">
        <v>100</v>
      </c>
      <c r="X35" s="131">
        <v>2922.5</v>
      </c>
      <c r="Y35" s="131">
        <v>2391</v>
      </c>
      <c r="Z35" s="131">
        <v>0</v>
      </c>
      <c r="AA35" s="131">
        <v>0</v>
      </c>
      <c r="AB35" s="139">
        <v>99.99999999999997</v>
      </c>
      <c r="AC35" s="157"/>
      <c r="AD35" s="157"/>
      <c r="AE35" s="157"/>
      <c r="AF35" s="157"/>
      <c r="AG35" s="157"/>
    </row>
    <row r="36" spans="1:33" ht="14.25" customHeight="1">
      <c r="A36" s="359" t="s">
        <v>97</v>
      </c>
      <c r="B36" s="359"/>
      <c r="C36" s="24" t="s">
        <v>2</v>
      </c>
      <c r="D36" s="279">
        <v>0</v>
      </c>
      <c r="E36" s="290">
        <v>0</v>
      </c>
      <c r="F36" s="280">
        <v>0</v>
      </c>
      <c r="G36" s="290">
        <v>0</v>
      </c>
      <c r="H36" s="144">
        <v>0</v>
      </c>
      <c r="I36" s="290">
        <v>0</v>
      </c>
      <c r="J36" s="290">
        <v>0</v>
      </c>
      <c r="K36" s="280">
        <v>0</v>
      </c>
      <c r="L36" s="290">
        <v>0</v>
      </c>
      <c r="M36" s="144">
        <v>0</v>
      </c>
      <c r="N36" s="291">
        <v>0</v>
      </c>
      <c r="O36" s="290">
        <v>0</v>
      </c>
      <c r="P36" s="280">
        <v>0</v>
      </c>
      <c r="Q36" s="290">
        <v>0</v>
      </c>
      <c r="R36" s="145">
        <v>0</v>
      </c>
      <c r="S36" s="288">
        <v>0</v>
      </c>
      <c r="T36" s="290">
        <v>0</v>
      </c>
      <c r="U36" s="280">
        <v>0</v>
      </c>
      <c r="V36" s="290">
        <v>0</v>
      </c>
      <c r="W36" s="144">
        <v>0</v>
      </c>
      <c r="X36" s="291">
        <v>0</v>
      </c>
      <c r="Y36" s="290">
        <v>0</v>
      </c>
      <c r="Z36" s="280">
        <v>0</v>
      </c>
      <c r="AA36" s="290">
        <v>0</v>
      </c>
      <c r="AB36" s="145">
        <v>0</v>
      </c>
      <c r="AC36" s="158"/>
      <c r="AD36" s="157"/>
      <c r="AE36" s="157"/>
      <c r="AF36" s="157"/>
      <c r="AG36" s="159"/>
    </row>
    <row r="37" spans="1:33" ht="14.25" customHeight="1">
      <c r="A37" s="359"/>
      <c r="B37" s="359"/>
      <c r="C37" s="24" t="s">
        <v>1</v>
      </c>
      <c r="D37" s="279">
        <v>71</v>
      </c>
      <c r="E37" s="291">
        <v>59</v>
      </c>
      <c r="F37" s="279">
        <v>0</v>
      </c>
      <c r="G37" s="291">
        <v>0</v>
      </c>
      <c r="H37" s="147">
        <v>2.18293620292083</v>
      </c>
      <c r="I37" s="291">
        <v>78</v>
      </c>
      <c r="J37" s="291">
        <v>23</v>
      </c>
      <c r="K37" s="279">
        <v>0</v>
      </c>
      <c r="L37" s="291">
        <v>0</v>
      </c>
      <c r="M37" s="147">
        <v>3.2072368421052633</v>
      </c>
      <c r="N37" s="291">
        <v>140</v>
      </c>
      <c r="O37" s="291">
        <v>128</v>
      </c>
      <c r="P37" s="279">
        <v>0</v>
      </c>
      <c r="Q37" s="291">
        <v>0</v>
      </c>
      <c r="R37" s="148">
        <v>4.390090937597993</v>
      </c>
      <c r="S37" s="288">
        <v>192</v>
      </c>
      <c r="T37" s="291">
        <v>146</v>
      </c>
      <c r="U37" s="279">
        <v>0</v>
      </c>
      <c r="V37" s="291">
        <v>0</v>
      </c>
      <c r="W37" s="147">
        <v>4.979898845804694</v>
      </c>
      <c r="X37" s="291">
        <v>123</v>
      </c>
      <c r="Y37" s="291">
        <v>123</v>
      </c>
      <c r="Z37" s="279">
        <v>0</v>
      </c>
      <c r="AA37" s="291">
        <v>0</v>
      </c>
      <c r="AB37" s="148">
        <v>4.208725406330196</v>
      </c>
      <c r="AC37" s="158"/>
      <c r="AD37" s="158"/>
      <c r="AE37" s="157"/>
      <c r="AF37" s="157"/>
      <c r="AG37" s="159"/>
    </row>
    <row r="38" spans="1:33" ht="14.25" customHeight="1">
      <c r="A38" s="369" t="s">
        <v>93</v>
      </c>
      <c r="B38" s="25"/>
      <c r="C38" s="24" t="s">
        <v>3</v>
      </c>
      <c r="D38" s="279">
        <v>807.5</v>
      </c>
      <c r="E38" s="291">
        <v>700.5</v>
      </c>
      <c r="F38" s="279">
        <v>0</v>
      </c>
      <c r="G38" s="291">
        <v>0</v>
      </c>
      <c r="H38" s="147">
        <v>24.82705611068409</v>
      </c>
      <c r="I38" s="291">
        <v>382</v>
      </c>
      <c r="J38" s="291">
        <v>288</v>
      </c>
      <c r="K38" s="279">
        <v>0</v>
      </c>
      <c r="L38" s="291">
        <v>0</v>
      </c>
      <c r="M38" s="147">
        <v>15.707236842105262</v>
      </c>
      <c r="N38" s="291">
        <v>500.5</v>
      </c>
      <c r="O38" s="291">
        <v>478</v>
      </c>
      <c r="P38" s="279">
        <v>0</v>
      </c>
      <c r="Q38" s="291">
        <v>0</v>
      </c>
      <c r="R38" s="148">
        <v>15.694575101912825</v>
      </c>
      <c r="S38" s="288">
        <v>649.5</v>
      </c>
      <c r="T38" s="291">
        <v>620</v>
      </c>
      <c r="U38" s="279">
        <v>0</v>
      </c>
      <c r="V38" s="291">
        <v>0</v>
      </c>
      <c r="W38" s="147">
        <v>16.84606406432369</v>
      </c>
      <c r="X38" s="291">
        <v>613.5</v>
      </c>
      <c r="Y38" s="291">
        <v>595</v>
      </c>
      <c r="Z38" s="279">
        <v>0</v>
      </c>
      <c r="AA38" s="291">
        <v>0</v>
      </c>
      <c r="AB38" s="148">
        <v>20.99230111206159</v>
      </c>
      <c r="AC38" s="158"/>
      <c r="AD38" s="158"/>
      <c r="AE38" s="157"/>
      <c r="AF38" s="157"/>
      <c r="AG38" s="159"/>
    </row>
    <row r="39" spans="1:33" ht="14.25" customHeight="1">
      <c r="A39" s="409"/>
      <c r="B39" s="25"/>
      <c r="C39" s="24" t="s">
        <v>4</v>
      </c>
      <c r="D39" s="279">
        <v>493</v>
      </c>
      <c r="E39" s="291">
        <v>240</v>
      </c>
      <c r="F39" s="279">
        <v>0</v>
      </c>
      <c r="G39" s="291">
        <v>0</v>
      </c>
      <c r="H39" s="147">
        <v>15.157571099154495</v>
      </c>
      <c r="I39" s="291">
        <v>133</v>
      </c>
      <c r="J39" s="291">
        <v>93</v>
      </c>
      <c r="K39" s="279">
        <v>0</v>
      </c>
      <c r="L39" s="291">
        <v>0</v>
      </c>
      <c r="M39" s="147">
        <v>5.46875</v>
      </c>
      <c r="N39" s="291">
        <v>553</v>
      </c>
      <c r="O39" s="291">
        <v>522</v>
      </c>
      <c r="P39" s="279">
        <v>0</v>
      </c>
      <c r="Q39" s="291">
        <v>0</v>
      </c>
      <c r="R39" s="148">
        <v>17.340859203512075</v>
      </c>
      <c r="S39" s="288">
        <v>301</v>
      </c>
      <c r="T39" s="291">
        <v>299</v>
      </c>
      <c r="U39" s="279">
        <v>0</v>
      </c>
      <c r="V39" s="291">
        <v>0</v>
      </c>
      <c r="W39" s="147">
        <v>7.8070289197250675</v>
      </c>
      <c r="X39" s="291">
        <v>485</v>
      </c>
      <c r="Y39" s="291">
        <v>212</v>
      </c>
      <c r="Z39" s="279">
        <v>0</v>
      </c>
      <c r="AA39" s="291">
        <v>0</v>
      </c>
      <c r="AB39" s="148">
        <v>16.595380667236956</v>
      </c>
      <c r="AC39" s="158"/>
      <c r="AD39" s="158"/>
      <c r="AE39" s="157"/>
      <c r="AF39" s="157"/>
      <c r="AG39" s="159"/>
    </row>
    <row r="40" spans="1:33" ht="14.25" customHeight="1">
      <c r="A40" s="409"/>
      <c r="B40" s="25"/>
      <c r="C40" s="24" t="s">
        <v>5</v>
      </c>
      <c r="D40" s="279">
        <v>23</v>
      </c>
      <c r="E40" s="291">
        <v>3.5</v>
      </c>
      <c r="F40" s="279">
        <v>0</v>
      </c>
      <c r="G40" s="291">
        <v>0</v>
      </c>
      <c r="H40" s="147">
        <v>0.7071483474250576</v>
      </c>
      <c r="I40" s="291">
        <v>60</v>
      </c>
      <c r="J40" s="291">
        <v>15</v>
      </c>
      <c r="K40" s="279">
        <v>0</v>
      </c>
      <c r="L40" s="291">
        <v>0</v>
      </c>
      <c r="M40" s="147">
        <v>2.4671052631578947</v>
      </c>
      <c r="N40" s="291">
        <v>54</v>
      </c>
      <c r="O40" s="291">
        <v>6</v>
      </c>
      <c r="P40" s="279">
        <v>0</v>
      </c>
      <c r="Q40" s="291">
        <v>0</v>
      </c>
      <c r="R40" s="148">
        <v>1.6933207902163687</v>
      </c>
      <c r="S40" s="288">
        <v>10</v>
      </c>
      <c r="T40" s="291">
        <v>9</v>
      </c>
      <c r="U40" s="279">
        <v>0</v>
      </c>
      <c r="V40" s="291">
        <v>0</v>
      </c>
      <c r="W40" s="147">
        <v>0.25936973155232784</v>
      </c>
      <c r="X40" s="291">
        <v>30.5</v>
      </c>
      <c r="Y40" s="291">
        <v>4</v>
      </c>
      <c r="Z40" s="279">
        <v>0</v>
      </c>
      <c r="AA40" s="291">
        <v>0</v>
      </c>
      <c r="AB40" s="148">
        <v>1.0436270316509837</v>
      </c>
      <c r="AC40" s="158"/>
      <c r="AD40" s="158"/>
      <c r="AE40" s="157"/>
      <c r="AF40" s="157"/>
      <c r="AG40" s="159"/>
    </row>
    <row r="41" spans="1:33" ht="14.25" customHeight="1">
      <c r="A41" s="409"/>
      <c r="B41" s="25"/>
      <c r="C41" s="24" t="s">
        <v>6</v>
      </c>
      <c r="D41" s="291">
        <v>0</v>
      </c>
      <c r="E41" s="291">
        <v>0</v>
      </c>
      <c r="F41" s="279">
        <v>0</v>
      </c>
      <c r="G41" s="291">
        <v>0</v>
      </c>
      <c r="H41" s="147">
        <v>0</v>
      </c>
      <c r="I41" s="291">
        <v>0</v>
      </c>
      <c r="J41" s="291">
        <v>0</v>
      </c>
      <c r="K41" s="279">
        <v>0</v>
      </c>
      <c r="L41" s="291">
        <v>0</v>
      </c>
      <c r="M41" s="147">
        <v>0</v>
      </c>
      <c r="N41" s="291">
        <v>3</v>
      </c>
      <c r="O41" s="291">
        <v>3</v>
      </c>
      <c r="P41" s="279">
        <v>0</v>
      </c>
      <c r="Q41" s="291">
        <v>0</v>
      </c>
      <c r="R41" s="148">
        <v>0.09407337723424271</v>
      </c>
      <c r="S41" s="293">
        <v>0</v>
      </c>
      <c r="T41" s="291">
        <v>0</v>
      </c>
      <c r="U41" s="279">
        <v>0</v>
      </c>
      <c r="V41" s="291">
        <v>0</v>
      </c>
      <c r="W41" s="147">
        <v>0</v>
      </c>
      <c r="X41" s="291">
        <v>0</v>
      </c>
      <c r="Y41" s="291">
        <v>0</v>
      </c>
      <c r="Z41" s="279">
        <v>0</v>
      </c>
      <c r="AA41" s="291">
        <v>0</v>
      </c>
      <c r="AB41" s="148">
        <v>0</v>
      </c>
      <c r="AC41" s="158"/>
      <c r="AD41" s="158"/>
      <c r="AE41" s="157"/>
      <c r="AF41" s="157"/>
      <c r="AG41" s="159"/>
    </row>
    <row r="42" spans="1:33" ht="14.25" customHeight="1">
      <c r="A42" s="409"/>
      <c r="B42" s="25"/>
      <c r="C42" s="24" t="s">
        <v>7</v>
      </c>
      <c r="D42" s="279">
        <v>14</v>
      </c>
      <c r="E42" s="291">
        <v>11</v>
      </c>
      <c r="F42" s="279">
        <v>0</v>
      </c>
      <c r="G42" s="291">
        <v>0</v>
      </c>
      <c r="H42" s="147">
        <v>0.4304381245196003</v>
      </c>
      <c r="I42" s="291">
        <v>47</v>
      </c>
      <c r="J42" s="291">
        <v>33</v>
      </c>
      <c r="K42" s="279">
        <v>0</v>
      </c>
      <c r="L42" s="291">
        <v>0</v>
      </c>
      <c r="M42" s="147">
        <v>1.9325657894736843</v>
      </c>
      <c r="N42" s="291">
        <v>25</v>
      </c>
      <c r="O42" s="291">
        <v>22</v>
      </c>
      <c r="P42" s="279">
        <v>0</v>
      </c>
      <c r="Q42" s="291">
        <v>0</v>
      </c>
      <c r="R42" s="148">
        <v>0.783944810285356</v>
      </c>
      <c r="S42" s="288">
        <v>27</v>
      </c>
      <c r="T42" s="291">
        <v>27</v>
      </c>
      <c r="U42" s="279">
        <v>0</v>
      </c>
      <c r="V42" s="291">
        <v>0</v>
      </c>
      <c r="W42" s="147">
        <v>0.7002982751912852</v>
      </c>
      <c r="X42" s="291">
        <v>18.5</v>
      </c>
      <c r="Y42" s="291">
        <v>18.5</v>
      </c>
      <c r="Z42" s="279">
        <v>0</v>
      </c>
      <c r="AA42" s="291">
        <v>0</v>
      </c>
      <c r="AB42" s="148">
        <v>0.6330196749358425</v>
      </c>
      <c r="AC42" s="158"/>
      <c r="AD42" s="158"/>
      <c r="AE42" s="157"/>
      <c r="AF42" s="157"/>
      <c r="AG42" s="159"/>
    </row>
    <row r="43" spans="1:33" ht="14.25" customHeight="1">
      <c r="A43" s="409"/>
      <c r="B43" s="25"/>
      <c r="C43" s="24" t="s">
        <v>83</v>
      </c>
      <c r="D43" s="291">
        <v>0</v>
      </c>
      <c r="E43" s="291">
        <v>0</v>
      </c>
      <c r="F43" s="279">
        <v>0</v>
      </c>
      <c r="G43" s="291">
        <v>0</v>
      </c>
      <c r="H43" s="147">
        <v>0</v>
      </c>
      <c r="I43" s="291">
        <v>0</v>
      </c>
      <c r="J43" s="291">
        <v>0</v>
      </c>
      <c r="K43" s="279">
        <v>0</v>
      </c>
      <c r="L43" s="291">
        <v>0</v>
      </c>
      <c r="M43" s="147">
        <v>0</v>
      </c>
      <c r="N43" s="291">
        <v>0</v>
      </c>
      <c r="O43" s="291">
        <v>0</v>
      </c>
      <c r="P43" s="279">
        <v>0</v>
      </c>
      <c r="Q43" s="291">
        <v>0</v>
      </c>
      <c r="R43" s="148">
        <v>0</v>
      </c>
      <c r="S43" s="293">
        <v>0</v>
      </c>
      <c r="T43" s="291">
        <v>0</v>
      </c>
      <c r="U43" s="279">
        <v>0</v>
      </c>
      <c r="V43" s="291">
        <v>0</v>
      </c>
      <c r="W43" s="147">
        <v>0</v>
      </c>
      <c r="X43" s="291">
        <v>0</v>
      </c>
      <c r="Y43" s="291">
        <v>0</v>
      </c>
      <c r="Z43" s="279">
        <v>0</v>
      </c>
      <c r="AA43" s="291">
        <v>0</v>
      </c>
      <c r="AB43" s="148">
        <v>0</v>
      </c>
      <c r="AC43" s="158"/>
      <c r="AD43" s="158"/>
      <c r="AE43" s="157"/>
      <c r="AF43" s="157"/>
      <c r="AG43" s="159"/>
    </row>
    <row r="44" spans="1:33" ht="14.25" customHeight="1">
      <c r="A44" s="409"/>
      <c r="B44" s="25"/>
      <c r="C44" s="24" t="s">
        <v>8</v>
      </c>
      <c r="D44" s="291">
        <v>0</v>
      </c>
      <c r="E44" s="291">
        <v>0</v>
      </c>
      <c r="F44" s="279">
        <v>0</v>
      </c>
      <c r="G44" s="291">
        <v>0</v>
      </c>
      <c r="H44" s="147">
        <v>0</v>
      </c>
      <c r="I44" s="291">
        <v>0</v>
      </c>
      <c r="J44" s="291">
        <v>0</v>
      </c>
      <c r="K44" s="279">
        <v>0</v>
      </c>
      <c r="L44" s="291">
        <v>0</v>
      </c>
      <c r="M44" s="147">
        <v>0</v>
      </c>
      <c r="N44" s="291">
        <v>0</v>
      </c>
      <c r="O44" s="291">
        <v>0</v>
      </c>
      <c r="P44" s="279">
        <v>0</v>
      </c>
      <c r="Q44" s="291">
        <v>0</v>
      </c>
      <c r="R44" s="148">
        <v>0</v>
      </c>
      <c r="S44" s="293">
        <v>0</v>
      </c>
      <c r="T44" s="291">
        <v>0</v>
      </c>
      <c r="U44" s="279">
        <v>0</v>
      </c>
      <c r="V44" s="291">
        <v>0</v>
      </c>
      <c r="W44" s="147">
        <v>0</v>
      </c>
      <c r="X44" s="291">
        <v>0</v>
      </c>
      <c r="Y44" s="291">
        <v>0</v>
      </c>
      <c r="Z44" s="279">
        <v>0</v>
      </c>
      <c r="AA44" s="291">
        <v>0</v>
      </c>
      <c r="AB44" s="148">
        <v>0</v>
      </c>
      <c r="AC44" s="157"/>
      <c r="AD44" s="157"/>
      <c r="AE44" s="157"/>
      <c r="AF44" s="157"/>
      <c r="AG44" s="159"/>
    </row>
    <row r="45" spans="1:33" ht="14.25" customHeight="1">
      <c r="A45" s="409"/>
      <c r="B45" s="25"/>
      <c r="C45" s="24" t="s">
        <v>9</v>
      </c>
      <c r="D45" s="279">
        <v>46</v>
      </c>
      <c r="E45" s="291">
        <v>42</v>
      </c>
      <c r="F45" s="279">
        <v>0</v>
      </c>
      <c r="G45" s="291">
        <v>0</v>
      </c>
      <c r="H45" s="147">
        <v>1.4142966948501152</v>
      </c>
      <c r="I45" s="291">
        <v>71</v>
      </c>
      <c r="J45" s="291">
        <v>46</v>
      </c>
      <c r="K45" s="279">
        <v>0</v>
      </c>
      <c r="L45" s="291">
        <v>0</v>
      </c>
      <c r="M45" s="147">
        <v>2.919407894736842</v>
      </c>
      <c r="N45" s="291">
        <v>25</v>
      </c>
      <c r="O45" s="291">
        <v>25</v>
      </c>
      <c r="P45" s="279">
        <v>0</v>
      </c>
      <c r="Q45" s="291">
        <v>0</v>
      </c>
      <c r="R45" s="148">
        <v>0.783944810285356</v>
      </c>
      <c r="S45" s="288">
        <v>318</v>
      </c>
      <c r="T45" s="291">
        <v>308</v>
      </c>
      <c r="U45" s="279">
        <v>0</v>
      </c>
      <c r="V45" s="291">
        <v>0</v>
      </c>
      <c r="W45" s="147">
        <v>8.247957463364026</v>
      </c>
      <c r="X45" s="291">
        <v>15.5</v>
      </c>
      <c r="Y45" s="291">
        <v>15</v>
      </c>
      <c r="Z45" s="279">
        <v>0</v>
      </c>
      <c r="AA45" s="291">
        <v>0</v>
      </c>
      <c r="AB45" s="148">
        <v>0.5303678357570573</v>
      </c>
      <c r="AC45" s="158"/>
      <c r="AD45" s="158"/>
      <c r="AE45" s="157"/>
      <c r="AF45" s="157"/>
      <c r="AG45" s="159"/>
    </row>
    <row r="46" spans="1:33" ht="14.25" customHeight="1">
      <c r="A46" s="409"/>
      <c r="B46" s="25"/>
      <c r="C46" s="24" t="s">
        <v>10</v>
      </c>
      <c r="D46" s="291">
        <v>0</v>
      </c>
      <c r="E46" s="291">
        <v>0</v>
      </c>
      <c r="F46" s="279">
        <v>0</v>
      </c>
      <c r="G46" s="291">
        <v>0</v>
      </c>
      <c r="H46" s="147">
        <v>0</v>
      </c>
      <c r="I46" s="291">
        <v>0</v>
      </c>
      <c r="J46" s="291">
        <v>0</v>
      </c>
      <c r="K46" s="279">
        <v>0</v>
      </c>
      <c r="L46" s="291">
        <v>0</v>
      </c>
      <c r="M46" s="147">
        <v>0</v>
      </c>
      <c r="N46" s="291">
        <v>0</v>
      </c>
      <c r="O46" s="291">
        <v>0</v>
      </c>
      <c r="P46" s="279">
        <v>0</v>
      </c>
      <c r="Q46" s="291">
        <v>0</v>
      </c>
      <c r="R46" s="148">
        <v>0</v>
      </c>
      <c r="S46" s="293">
        <v>0</v>
      </c>
      <c r="T46" s="291">
        <v>0</v>
      </c>
      <c r="U46" s="279">
        <v>0</v>
      </c>
      <c r="V46" s="291">
        <v>0</v>
      </c>
      <c r="W46" s="147">
        <v>0</v>
      </c>
      <c r="X46" s="291">
        <v>0</v>
      </c>
      <c r="Y46" s="291">
        <v>0</v>
      </c>
      <c r="Z46" s="279">
        <v>0</v>
      </c>
      <c r="AA46" s="291">
        <v>0</v>
      </c>
      <c r="AB46" s="148">
        <v>0</v>
      </c>
      <c r="AC46" s="157"/>
      <c r="AD46" s="157"/>
      <c r="AE46" s="157"/>
      <c r="AF46" s="157"/>
      <c r="AG46" s="159"/>
    </row>
    <row r="47" spans="1:33" ht="14.25" customHeight="1">
      <c r="A47" s="409"/>
      <c r="B47" s="26"/>
      <c r="C47" s="24" t="s">
        <v>11</v>
      </c>
      <c r="D47" s="279">
        <v>14</v>
      </c>
      <c r="E47" s="291">
        <v>12</v>
      </c>
      <c r="F47" s="279">
        <v>0</v>
      </c>
      <c r="G47" s="291">
        <v>0</v>
      </c>
      <c r="H47" s="147">
        <v>0.4304381245196003</v>
      </c>
      <c r="I47" s="291">
        <v>126</v>
      </c>
      <c r="J47" s="291">
        <v>46</v>
      </c>
      <c r="K47" s="279">
        <v>0</v>
      </c>
      <c r="L47" s="291">
        <v>0</v>
      </c>
      <c r="M47" s="147">
        <v>5.180921052631579</v>
      </c>
      <c r="N47" s="291">
        <v>85</v>
      </c>
      <c r="O47" s="291">
        <v>63</v>
      </c>
      <c r="P47" s="279">
        <v>0</v>
      </c>
      <c r="Q47" s="291">
        <v>0</v>
      </c>
      <c r="R47" s="148">
        <v>2.66541235497021</v>
      </c>
      <c r="S47" s="288">
        <v>66</v>
      </c>
      <c r="T47" s="291">
        <v>62</v>
      </c>
      <c r="U47" s="279">
        <v>0</v>
      </c>
      <c r="V47" s="291">
        <v>0</v>
      </c>
      <c r="W47" s="147">
        <v>1.7118402282453637</v>
      </c>
      <c r="X47" s="291">
        <v>81</v>
      </c>
      <c r="Y47" s="291">
        <v>70</v>
      </c>
      <c r="Z47" s="279">
        <v>0</v>
      </c>
      <c r="AA47" s="291">
        <v>0</v>
      </c>
      <c r="AB47" s="148">
        <v>2.7715996578272026</v>
      </c>
      <c r="AC47" s="158"/>
      <c r="AD47" s="158"/>
      <c r="AE47" s="157"/>
      <c r="AF47" s="157"/>
      <c r="AG47" s="159"/>
    </row>
    <row r="48" spans="1:33" ht="14.25" customHeight="1">
      <c r="A48" s="410" t="s">
        <v>173</v>
      </c>
      <c r="B48" s="381" t="s">
        <v>22</v>
      </c>
      <c r="C48" s="24" t="s">
        <v>12</v>
      </c>
      <c r="D48" s="279">
        <v>160</v>
      </c>
      <c r="E48" s="291">
        <v>137</v>
      </c>
      <c r="F48" s="279">
        <v>0</v>
      </c>
      <c r="G48" s="291">
        <v>0</v>
      </c>
      <c r="H48" s="147">
        <v>4.919292851652575</v>
      </c>
      <c r="I48" s="291">
        <v>90</v>
      </c>
      <c r="J48" s="291">
        <v>78</v>
      </c>
      <c r="K48" s="279">
        <v>0</v>
      </c>
      <c r="L48" s="291">
        <v>0</v>
      </c>
      <c r="M48" s="147">
        <v>3.7006578947368416</v>
      </c>
      <c r="N48" s="291">
        <v>197</v>
      </c>
      <c r="O48" s="291">
        <v>193</v>
      </c>
      <c r="P48" s="279">
        <v>0</v>
      </c>
      <c r="Q48" s="291">
        <v>0</v>
      </c>
      <c r="R48" s="148">
        <v>6.177485105048604</v>
      </c>
      <c r="S48" s="288">
        <v>175</v>
      </c>
      <c r="T48" s="291">
        <v>175</v>
      </c>
      <c r="U48" s="279">
        <v>0</v>
      </c>
      <c r="V48" s="291">
        <v>0</v>
      </c>
      <c r="W48" s="147">
        <v>4.538970302165738</v>
      </c>
      <c r="X48" s="291">
        <v>152</v>
      </c>
      <c r="Y48" s="291">
        <v>132</v>
      </c>
      <c r="Z48" s="279">
        <v>0</v>
      </c>
      <c r="AA48" s="291">
        <v>0</v>
      </c>
      <c r="AB48" s="148">
        <v>5.201026518391788</v>
      </c>
      <c r="AC48" s="158"/>
      <c r="AD48" s="158"/>
      <c r="AE48" s="157"/>
      <c r="AF48" s="157"/>
      <c r="AG48" s="159"/>
    </row>
    <row r="49" spans="1:33" ht="14.25" customHeight="1">
      <c r="A49" s="367"/>
      <c r="B49" s="381"/>
      <c r="C49" s="24" t="s">
        <v>13</v>
      </c>
      <c r="D49" s="279">
        <v>564</v>
      </c>
      <c r="E49" s="291">
        <v>472</v>
      </c>
      <c r="F49" s="279">
        <v>0</v>
      </c>
      <c r="G49" s="291">
        <v>0</v>
      </c>
      <c r="H49" s="147">
        <v>17.340507302075324</v>
      </c>
      <c r="I49" s="279">
        <v>480</v>
      </c>
      <c r="J49" s="291">
        <v>395</v>
      </c>
      <c r="K49" s="279">
        <v>0</v>
      </c>
      <c r="L49" s="291">
        <v>0</v>
      </c>
      <c r="M49" s="147">
        <v>19.736842105263158</v>
      </c>
      <c r="N49" s="291">
        <v>390</v>
      </c>
      <c r="O49" s="291">
        <v>390</v>
      </c>
      <c r="P49" s="279">
        <v>0</v>
      </c>
      <c r="Q49" s="291">
        <v>0</v>
      </c>
      <c r="R49" s="148">
        <v>12.229539040451552</v>
      </c>
      <c r="S49" s="288">
        <v>496</v>
      </c>
      <c r="T49" s="291">
        <v>496</v>
      </c>
      <c r="U49" s="279">
        <v>0</v>
      </c>
      <c r="V49" s="291">
        <v>0</v>
      </c>
      <c r="W49" s="147">
        <v>12.86473868499546</v>
      </c>
      <c r="X49" s="279">
        <v>381.5</v>
      </c>
      <c r="Y49" s="291">
        <v>370.5</v>
      </c>
      <c r="Z49" s="279">
        <v>0</v>
      </c>
      <c r="AA49" s="291">
        <v>0</v>
      </c>
      <c r="AB49" s="148">
        <v>13.053892215568863</v>
      </c>
      <c r="AC49" s="158"/>
      <c r="AD49" s="158"/>
      <c r="AE49" s="157"/>
      <c r="AF49" s="157"/>
      <c r="AG49" s="159"/>
    </row>
    <row r="50" spans="1:33" ht="14.25" customHeight="1">
      <c r="A50" s="367"/>
      <c r="B50" s="381" t="s">
        <v>23</v>
      </c>
      <c r="C50" s="24" t="s">
        <v>12</v>
      </c>
      <c r="D50" s="279">
        <v>230</v>
      </c>
      <c r="E50" s="291">
        <v>214</v>
      </c>
      <c r="F50" s="279">
        <v>0</v>
      </c>
      <c r="G50" s="291">
        <v>0</v>
      </c>
      <c r="H50" s="147">
        <v>7.071483474250577</v>
      </c>
      <c r="I50" s="291">
        <v>172</v>
      </c>
      <c r="J50" s="291">
        <v>149</v>
      </c>
      <c r="K50" s="279">
        <v>0</v>
      </c>
      <c r="L50" s="291">
        <v>0</v>
      </c>
      <c r="M50" s="147">
        <v>7.072368421052631</v>
      </c>
      <c r="N50" s="291">
        <v>223</v>
      </c>
      <c r="O50" s="291">
        <v>214</v>
      </c>
      <c r="P50" s="279">
        <v>0</v>
      </c>
      <c r="Q50" s="291">
        <v>0</v>
      </c>
      <c r="R50" s="148">
        <v>6.992787707745375</v>
      </c>
      <c r="S50" s="288">
        <v>269</v>
      </c>
      <c r="T50" s="291">
        <v>269</v>
      </c>
      <c r="U50" s="279">
        <v>0</v>
      </c>
      <c r="V50" s="291">
        <v>0</v>
      </c>
      <c r="W50" s="147">
        <v>6.97704577875762</v>
      </c>
      <c r="X50" s="291">
        <v>213</v>
      </c>
      <c r="Y50" s="291">
        <v>205</v>
      </c>
      <c r="Z50" s="279">
        <v>0</v>
      </c>
      <c r="AA50" s="291">
        <v>0</v>
      </c>
      <c r="AB50" s="148">
        <v>7.288280581693756</v>
      </c>
      <c r="AC50" s="157"/>
      <c r="AD50" s="157"/>
      <c r="AE50" s="157"/>
      <c r="AF50" s="157"/>
      <c r="AG50" s="159"/>
    </row>
    <row r="51" spans="1:33" ht="14.25" customHeight="1">
      <c r="A51" s="367"/>
      <c r="B51" s="381"/>
      <c r="C51" s="24" t="s">
        <v>13</v>
      </c>
      <c r="D51" s="279">
        <v>117</v>
      </c>
      <c r="E51" s="291">
        <v>106</v>
      </c>
      <c r="F51" s="279">
        <v>0</v>
      </c>
      <c r="G51" s="291">
        <v>0</v>
      </c>
      <c r="H51" s="147">
        <v>3.597232897770945</v>
      </c>
      <c r="I51" s="291">
        <v>357</v>
      </c>
      <c r="J51" s="291">
        <v>277</v>
      </c>
      <c r="K51" s="279">
        <v>0</v>
      </c>
      <c r="L51" s="291">
        <v>0</v>
      </c>
      <c r="M51" s="147">
        <v>14.679276315789474</v>
      </c>
      <c r="N51" s="291">
        <v>219</v>
      </c>
      <c r="O51" s="291">
        <v>208</v>
      </c>
      <c r="P51" s="279">
        <v>0</v>
      </c>
      <c r="Q51" s="291">
        <v>0</v>
      </c>
      <c r="R51" s="148">
        <v>6.867356538099719</v>
      </c>
      <c r="S51" s="288">
        <v>505</v>
      </c>
      <c r="T51" s="291">
        <v>437</v>
      </c>
      <c r="U51" s="279">
        <v>0</v>
      </c>
      <c r="V51" s="291">
        <v>0</v>
      </c>
      <c r="W51" s="147">
        <v>13.098171443392555</v>
      </c>
      <c r="X51" s="291">
        <v>337.5</v>
      </c>
      <c r="Y51" s="291">
        <v>326.5</v>
      </c>
      <c r="Z51" s="279">
        <v>0</v>
      </c>
      <c r="AA51" s="291">
        <v>0</v>
      </c>
      <c r="AB51" s="148">
        <v>11.548331907613345</v>
      </c>
      <c r="AC51" s="157"/>
      <c r="AD51" s="157"/>
      <c r="AE51" s="157"/>
      <c r="AF51" s="157"/>
      <c r="AG51" s="159"/>
    </row>
    <row r="52" spans="1:33" ht="14.25" customHeight="1">
      <c r="A52" s="359" t="s">
        <v>96</v>
      </c>
      <c r="B52" s="359"/>
      <c r="C52" s="24" t="s">
        <v>14</v>
      </c>
      <c r="D52" s="279">
        <v>16</v>
      </c>
      <c r="E52" s="291">
        <v>16</v>
      </c>
      <c r="F52" s="279">
        <v>0</v>
      </c>
      <c r="G52" s="291">
        <v>0</v>
      </c>
      <c r="H52" s="147">
        <v>0.4919292851652575</v>
      </c>
      <c r="I52" s="291">
        <v>5</v>
      </c>
      <c r="J52" s="291">
        <v>0</v>
      </c>
      <c r="K52" s="279">
        <v>0</v>
      </c>
      <c r="L52" s="291">
        <v>0</v>
      </c>
      <c r="M52" s="147">
        <v>0.20559210526315788</v>
      </c>
      <c r="N52" s="291">
        <v>5</v>
      </c>
      <c r="O52" s="291">
        <v>5</v>
      </c>
      <c r="P52" s="279">
        <v>0</v>
      </c>
      <c r="Q52" s="291">
        <v>0</v>
      </c>
      <c r="R52" s="148">
        <v>0.15678896205707119</v>
      </c>
      <c r="S52" s="288">
        <v>6</v>
      </c>
      <c r="T52" s="291">
        <v>6</v>
      </c>
      <c r="U52" s="279">
        <v>0</v>
      </c>
      <c r="V52" s="291">
        <v>0</v>
      </c>
      <c r="W52" s="147">
        <v>0.1556218389313967</v>
      </c>
      <c r="X52" s="291">
        <v>2</v>
      </c>
      <c r="Y52" s="291">
        <v>1</v>
      </c>
      <c r="Z52" s="279">
        <v>0</v>
      </c>
      <c r="AA52" s="291">
        <v>0</v>
      </c>
      <c r="AB52" s="148">
        <v>0.06843455945252352</v>
      </c>
      <c r="AC52" s="157"/>
      <c r="AD52" s="157"/>
      <c r="AE52" s="157"/>
      <c r="AF52" s="157"/>
      <c r="AG52" s="159"/>
    </row>
    <row r="53" spans="1:33" ht="14.25" customHeight="1">
      <c r="A53" s="359"/>
      <c r="B53" s="359"/>
      <c r="C53" s="151" t="s">
        <v>168</v>
      </c>
      <c r="D53" s="279">
        <v>19</v>
      </c>
      <c r="E53" s="291">
        <v>7</v>
      </c>
      <c r="F53" s="279">
        <v>0</v>
      </c>
      <c r="G53" s="291">
        <v>0</v>
      </c>
      <c r="H53" s="147">
        <v>0.5841660261337432</v>
      </c>
      <c r="I53" s="291">
        <v>36</v>
      </c>
      <c r="J53" s="291">
        <v>5</v>
      </c>
      <c r="K53" s="279">
        <v>0</v>
      </c>
      <c r="L53" s="291">
        <v>0</v>
      </c>
      <c r="M53" s="147">
        <v>1.4802631578947367</v>
      </c>
      <c r="N53" s="291">
        <v>16</v>
      </c>
      <c r="O53" s="291">
        <v>8</v>
      </c>
      <c r="P53" s="279">
        <v>0</v>
      </c>
      <c r="Q53" s="291">
        <v>0</v>
      </c>
      <c r="R53" s="148">
        <v>0.5017246785826278</v>
      </c>
      <c r="S53" s="288">
        <v>27</v>
      </c>
      <c r="T53" s="291">
        <v>9</v>
      </c>
      <c r="U53" s="279">
        <v>0</v>
      </c>
      <c r="V53" s="291">
        <v>0</v>
      </c>
      <c r="W53" s="147">
        <v>0.7002982751912852</v>
      </c>
      <c r="X53" s="291">
        <v>15</v>
      </c>
      <c r="Y53" s="291">
        <v>3</v>
      </c>
      <c r="Z53" s="279">
        <v>0</v>
      </c>
      <c r="AA53" s="291">
        <v>0</v>
      </c>
      <c r="AB53" s="148">
        <v>0.5132591958939264</v>
      </c>
      <c r="AC53" s="157"/>
      <c r="AD53" s="157"/>
      <c r="AE53" s="157"/>
      <c r="AF53" s="157"/>
      <c r="AG53" s="159"/>
    </row>
    <row r="54" spans="1:33" ht="14.25" customHeight="1">
      <c r="A54" s="360" t="s">
        <v>15</v>
      </c>
      <c r="B54" s="360"/>
      <c r="C54" s="360"/>
      <c r="D54" s="279">
        <v>117.5</v>
      </c>
      <c r="E54" s="291">
        <v>12</v>
      </c>
      <c r="F54" s="279">
        <v>0</v>
      </c>
      <c r="G54" s="291">
        <v>0</v>
      </c>
      <c r="H54" s="147">
        <v>3.61260568793236</v>
      </c>
      <c r="I54" s="291">
        <v>31</v>
      </c>
      <c r="J54" s="291">
        <v>4</v>
      </c>
      <c r="K54" s="279">
        <v>0</v>
      </c>
      <c r="L54" s="291">
        <v>0</v>
      </c>
      <c r="M54" s="147">
        <v>1.274671052631579</v>
      </c>
      <c r="N54" s="291">
        <v>122</v>
      </c>
      <c r="O54" s="291">
        <v>27</v>
      </c>
      <c r="P54" s="279">
        <v>0</v>
      </c>
      <c r="Q54" s="291">
        <v>0</v>
      </c>
      <c r="R54" s="148">
        <v>3.825650674192537</v>
      </c>
      <c r="S54" s="288">
        <v>162</v>
      </c>
      <c r="T54" s="291">
        <v>21</v>
      </c>
      <c r="U54" s="279">
        <v>0</v>
      </c>
      <c r="V54" s="291">
        <v>0</v>
      </c>
      <c r="W54" s="147">
        <v>4.201789651147711</v>
      </c>
      <c r="X54" s="291">
        <v>227</v>
      </c>
      <c r="Y54" s="291">
        <v>137</v>
      </c>
      <c r="Z54" s="279">
        <v>0</v>
      </c>
      <c r="AA54" s="291">
        <v>0</v>
      </c>
      <c r="AB54" s="148">
        <v>7.767322497861421</v>
      </c>
      <c r="AC54" s="157"/>
      <c r="AD54" s="157"/>
      <c r="AE54" s="157"/>
      <c r="AF54" s="157"/>
      <c r="AG54" s="159"/>
    </row>
    <row r="55" spans="1:33" ht="14.25" customHeight="1">
      <c r="A55" s="360" t="s">
        <v>16</v>
      </c>
      <c r="B55" s="360"/>
      <c r="C55" s="360"/>
      <c r="D55" s="279">
        <v>490.5</v>
      </c>
      <c r="E55" s="291">
        <v>158.5</v>
      </c>
      <c r="F55" s="279">
        <v>0</v>
      </c>
      <c r="G55" s="291">
        <v>0</v>
      </c>
      <c r="H55" s="147">
        <v>15.080707148347425</v>
      </c>
      <c r="I55" s="291">
        <v>306</v>
      </c>
      <c r="J55" s="291">
        <v>140</v>
      </c>
      <c r="K55" s="279">
        <v>0</v>
      </c>
      <c r="L55" s="291">
        <v>0</v>
      </c>
      <c r="M55" s="147">
        <v>12.582236842105262</v>
      </c>
      <c r="N55" s="291">
        <v>507</v>
      </c>
      <c r="O55" s="291">
        <v>223.5</v>
      </c>
      <c r="P55" s="279">
        <v>0</v>
      </c>
      <c r="Q55" s="291">
        <v>0</v>
      </c>
      <c r="R55" s="148">
        <v>15.898400752587019</v>
      </c>
      <c r="S55" s="288">
        <v>574</v>
      </c>
      <c r="T55" s="291">
        <v>424</v>
      </c>
      <c r="U55" s="279">
        <v>0</v>
      </c>
      <c r="V55" s="291">
        <v>0</v>
      </c>
      <c r="W55" s="147">
        <v>14.88782259110362</v>
      </c>
      <c r="X55" s="291">
        <v>175</v>
      </c>
      <c r="Y55" s="291">
        <v>147</v>
      </c>
      <c r="Z55" s="279">
        <v>0</v>
      </c>
      <c r="AA55" s="291">
        <v>0</v>
      </c>
      <c r="AB55" s="148">
        <v>5.9880239520958085</v>
      </c>
      <c r="AC55" s="157"/>
      <c r="AD55" s="157"/>
      <c r="AE55" s="157"/>
      <c r="AF55" s="157"/>
      <c r="AG55" s="159"/>
    </row>
    <row r="56" spans="1:33" ht="14.25" customHeight="1">
      <c r="A56" s="360" t="s">
        <v>17</v>
      </c>
      <c r="B56" s="360"/>
      <c r="C56" s="360"/>
      <c r="D56" s="279">
        <v>42</v>
      </c>
      <c r="E56" s="291">
        <v>17</v>
      </c>
      <c r="F56" s="279">
        <v>0</v>
      </c>
      <c r="G56" s="291">
        <v>0</v>
      </c>
      <c r="H56" s="147">
        <v>1.2913143735588009</v>
      </c>
      <c r="I56" s="291">
        <v>54</v>
      </c>
      <c r="J56" s="291">
        <v>28</v>
      </c>
      <c r="K56" s="279">
        <v>0</v>
      </c>
      <c r="L56" s="291">
        <v>0</v>
      </c>
      <c r="M56" s="147">
        <v>2.2203947368421053</v>
      </c>
      <c r="N56" s="291">
        <v>83</v>
      </c>
      <c r="O56" s="291">
        <v>53</v>
      </c>
      <c r="P56" s="279">
        <v>0</v>
      </c>
      <c r="Q56" s="291">
        <v>0</v>
      </c>
      <c r="R56" s="148">
        <v>2.6026967701473813</v>
      </c>
      <c r="S56" s="288">
        <v>71</v>
      </c>
      <c r="T56" s="291">
        <v>55</v>
      </c>
      <c r="U56" s="279">
        <v>0</v>
      </c>
      <c r="V56" s="291">
        <v>0</v>
      </c>
      <c r="W56" s="147">
        <v>1.8415250940215278</v>
      </c>
      <c r="X56" s="291">
        <v>42</v>
      </c>
      <c r="Y56" s="291">
        <v>28.5</v>
      </c>
      <c r="Z56" s="279">
        <v>0</v>
      </c>
      <c r="AA56" s="291">
        <v>0</v>
      </c>
      <c r="AB56" s="148">
        <v>1.437125748502994</v>
      </c>
      <c r="AC56" s="157"/>
      <c r="AD56" s="157"/>
      <c r="AE56" s="157"/>
      <c r="AF56" s="157"/>
      <c r="AG56" s="159"/>
    </row>
    <row r="57" spans="1:33" ht="14.25" customHeight="1">
      <c r="A57" s="358" t="s">
        <v>18</v>
      </c>
      <c r="B57" s="358"/>
      <c r="C57" s="358"/>
      <c r="D57" s="282">
        <v>28</v>
      </c>
      <c r="E57" s="292">
        <v>9</v>
      </c>
      <c r="F57" s="282">
        <v>0</v>
      </c>
      <c r="G57" s="292">
        <v>0</v>
      </c>
      <c r="H57" s="154">
        <v>0.8608762490392006</v>
      </c>
      <c r="I57" s="292">
        <v>4</v>
      </c>
      <c r="J57" s="292">
        <v>1</v>
      </c>
      <c r="K57" s="282">
        <v>0</v>
      </c>
      <c r="L57" s="292">
        <v>0</v>
      </c>
      <c r="M57" s="154">
        <v>0.1644736842105263</v>
      </c>
      <c r="N57" s="292">
        <v>41.5</v>
      </c>
      <c r="O57" s="292">
        <v>4</v>
      </c>
      <c r="P57" s="282">
        <v>0</v>
      </c>
      <c r="Q57" s="292">
        <v>0</v>
      </c>
      <c r="R57" s="268">
        <v>1.3013483850736907</v>
      </c>
      <c r="S57" s="289">
        <v>7</v>
      </c>
      <c r="T57" s="292">
        <v>7</v>
      </c>
      <c r="U57" s="282">
        <v>0</v>
      </c>
      <c r="V57" s="292">
        <v>0</v>
      </c>
      <c r="W57" s="154">
        <v>0.1815588120866295</v>
      </c>
      <c r="X57" s="292">
        <v>10.5</v>
      </c>
      <c r="Y57" s="292">
        <v>3</v>
      </c>
      <c r="Z57" s="282">
        <v>0</v>
      </c>
      <c r="AA57" s="292">
        <v>0</v>
      </c>
      <c r="AB57" s="154">
        <v>0.3592814371257485</v>
      </c>
      <c r="AC57" s="157"/>
      <c r="AD57" s="157"/>
      <c r="AE57" s="157"/>
      <c r="AF57" s="157"/>
      <c r="AG57" s="159"/>
    </row>
    <row r="58" spans="1:33" ht="16.5" customHeight="1">
      <c r="A58" s="44" t="s">
        <v>179</v>
      </c>
      <c r="B58" s="43"/>
      <c r="C58" s="43"/>
      <c r="D58" s="43"/>
      <c r="E58" s="43"/>
      <c r="F58" s="43"/>
      <c r="G58" s="43"/>
      <c r="H58" s="43"/>
      <c r="I58" s="43"/>
      <c r="J58" s="43"/>
      <c r="K58" s="43"/>
      <c r="L58" s="43"/>
      <c r="M58" s="43"/>
      <c r="N58" s="43"/>
      <c r="O58" s="43"/>
      <c r="P58" s="43"/>
      <c r="Q58" s="43"/>
      <c r="R58" s="68"/>
      <c r="S58" s="43"/>
      <c r="T58" s="43"/>
      <c r="U58" s="43"/>
      <c r="V58" s="43"/>
      <c r="W58" s="43"/>
      <c r="X58" s="43"/>
      <c r="Y58" s="43"/>
      <c r="Z58" s="43"/>
      <c r="AA58" s="43"/>
      <c r="AB58" s="41" t="s">
        <v>131</v>
      </c>
      <c r="AC58" s="43"/>
      <c r="AD58" s="43"/>
      <c r="AE58" s="43"/>
      <c r="AF58" s="43"/>
      <c r="AG58" s="43"/>
    </row>
    <row r="59" ht="13.5">
      <c r="A59" s="3" t="s">
        <v>178</v>
      </c>
    </row>
  </sheetData>
  <sheetProtection/>
  <mergeCells count="69">
    <mergeCell ref="A57:C57"/>
    <mergeCell ref="D4:D5"/>
    <mergeCell ref="D33:D34"/>
    <mergeCell ref="A52:B53"/>
    <mergeCell ref="A54:C54"/>
    <mergeCell ref="A55:C55"/>
    <mergeCell ref="A25:C25"/>
    <mergeCell ref="A23:B24"/>
    <mergeCell ref="A35:C35"/>
    <mergeCell ref="A26:C26"/>
    <mergeCell ref="X32:AB32"/>
    <mergeCell ref="W33:W34"/>
    <mergeCell ref="X33:X34"/>
    <mergeCell ref="AB33:AB34"/>
    <mergeCell ref="Y33:AA33"/>
    <mergeCell ref="S32:W32"/>
    <mergeCell ref="T33:V33"/>
    <mergeCell ref="S33:S34"/>
    <mergeCell ref="I32:M32"/>
    <mergeCell ref="N32:R32"/>
    <mergeCell ref="H33:H34"/>
    <mergeCell ref="I33:I34"/>
    <mergeCell ref="J33:L33"/>
    <mergeCell ref="O33:Q33"/>
    <mergeCell ref="M33:M34"/>
    <mergeCell ref="N33:N34"/>
    <mergeCell ref="R33:R34"/>
    <mergeCell ref="A56:C56"/>
    <mergeCell ref="A36:B37"/>
    <mergeCell ref="A38:A47"/>
    <mergeCell ref="A48:A51"/>
    <mergeCell ref="B50:B51"/>
    <mergeCell ref="B48:B49"/>
    <mergeCell ref="A32:C34"/>
    <mergeCell ref="A27:C27"/>
    <mergeCell ref="A28:C28"/>
    <mergeCell ref="E4:G4"/>
    <mergeCell ref="D32:H32"/>
    <mergeCell ref="E33:G33"/>
    <mergeCell ref="A9:A18"/>
    <mergeCell ref="A19:A22"/>
    <mergeCell ref="B19:B20"/>
    <mergeCell ref="B21:B22"/>
    <mergeCell ref="M4:M5"/>
    <mergeCell ref="N4:N5"/>
    <mergeCell ref="H4:H5"/>
    <mergeCell ref="I4:I5"/>
    <mergeCell ref="A7:B8"/>
    <mergeCell ref="A6:C6"/>
    <mergeCell ref="A3:C5"/>
    <mergeCell ref="D3:H3"/>
    <mergeCell ref="I3:M3"/>
    <mergeCell ref="J4:L4"/>
    <mergeCell ref="S4:S5"/>
    <mergeCell ref="N3:R3"/>
    <mergeCell ref="S3:W3"/>
    <mergeCell ref="T4:V4"/>
    <mergeCell ref="W4:W5"/>
    <mergeCell ref="R4:R5"/>
    <mergeCell ref="O4:Q4"/>
    <mergeCell ref="X3:AB3"/>
    <mergeCell ref="AF1:AG2"/>
    <mergeCell ref="AG4:AG5"/>
    <mergeCell ref="AD4:AF4"/>
    <mergeCell ref="AC4:AC5"/>
    <mergeCell ref="AC3:AG3"/>
    <mergeCell ref="X4:X5"/>
    <mergeCell ref="Y4:AA4"/>
    <mergeCell ref="AB4:AB5"/>
  </mergeCells>
  <printOptions horizontalCentered="1"/>
  <pageMargins left="0.3937007874015748" right="0.3937007874015748" top="0.7874015748031497" bottom="0.5905511811023623" header="0.3937007874015748" footer="0.1968503937007874"/>
  <pageSetup horizontalDpi="600" verticalDpi="600" orientation="portrait" paperSize="9" r:id="rId2"/>
  <colBreaks count="1" manualBreakCount="1">
    <brk id="18" max="58" man="1"/>
  </colBreaks>
  <drawing r:id="rId1"/>
</worksheet>
</file>

<file path=xl/worksheets/sheet3.xml><?xml version="1.0" encoding="utf-8"?>
<worksheet xmlns="http://schemas.openxmlformats.org/spreadsheetml/2006/main" xmlns:r="http://schemas.openxmlformats.org/officeDocument/2006/relationships">
  <sheetPr>
    <tabColor rgb="FF0070C0"/>
  </sheetPr>
  <dimension ref="A1:BA87"/>
  <sheetViews>
    <sheetView showZeros="0" view="pageBreakPreview" zoomScale="80" zoomScaleNormal="60" zoomScaleSheetLayoutView="80" zoomScalePageLayoutView="0" workbookViewId="0" topLeftCell="A1">
      <pane xSplit="3" ySplit="6" topLeftCell="D7" activePane="bottomRight" state="frozen"/>
      <selection pane="topLeft" activeCell="B1" sqref="B1"/>
      <selection pane="topRight" activeCell="B1" sqref="B1"/>
      <selection pane="bottomLeft" activeCell="B1" sqref="B1"/>
      <selection pane="bottomRight" activeCell="E1" sqref="E1"/>
    </sheetView>
  </sheetViews>
  <sheetFormatPr defaultColWidth="9.00390625" defaultRowHeight="13.5"/>
  <cols>
    <col min="1" max="1" width="4.50390625" style="2" customWidth="1"/>
    <col min="2" max="2" width="4.625" style="2" customWidth="1"/>
    <col min="3" max="3" width="10.375" style="2" customWidth="1"/>
    <col min="4" max="4" width="7.25390625" style="2" customWidth="1"/>
    <col min="5" max="5" width="4.625" style="2" customWidth="1"/>
    <col min="6" max="7" width="4.125" style="2" customWidth="1"/>
    <col min="8" max="8" width="6.875" style="2" customWidth="1"/>
    <col min="9" max="9" width="6.125" style="2" customWidth="1"/>
    <col min="10" max="10" width="4.625" style="2" customWidth="1"/>
    <col min="11" max="12" width="4.125" style="2" customWidth="1"/>
    <col min="13" max="14" width="5.75390625" style="2" customWidth="1"/>
    <col min="15" max="15" width="4.625" style="2" customWidth="1"/>
    <col min="16" max="17" width="4.125" style="2" customWidth="1"/>
    <col min="18" max="18" width="5.50390625" style="4" customWidth="1"/>
    <col min="19" max="19" width="6.375" style="2" customWidth="1"/>
    <col min="20" max="20" width="5.625" style="2" customWidth="1"/>
    <col min="21" max="24" width="6.375" style="2" customWidth="1"/>
    <col min="25" max="25" width="5.625" style="2" customWidth="1"/>
    <col min="26" max="29" width="6.375" style="2" customWidth="1"/>
    <col min="30" max="30" width="5.625" style="2" customWidth="1"/>
    <col min="31" max="33" width="6.375" style="2" customWidth="1"/>
    <col min="34" max="35" width="6.25390625" style="2" customWidth="1"/>
    <col min="36" max="37" width="5.625" style="2" customWidth="1"/>
    <col min="38" max="39" width="5.875" style="2" customWidth="1"/>
    <col min="40" max="40" width="5.625" style="2" customWidth="1"/>
    <col min="41" max="41" width="5.875" style="2" customWidth="1"/>
    <col min="42" max="53" width="6.25390625" style="2" customWidth="1"/>
    <col min="54" max="16384" width="9.00390625" style="2" customWidth="1"/>
  </cols>
  <sheetData>
    <row r="1" spans="1:33" ht="13.5">
      <c r="A1" s="38" t="s">
        <v>128</v>
      </c>
      <c r="B1" s="42"/>
      <c r="C1" s="42"/>
      <c r="D1" s="42"/>
      <c r="E1" s="42"/>
      <c r="F1" s="42"/>
      <c r="G1" s="42"/>
      <c r="H1" s="43"/>
      <c r="I1" s="43"/>
      <c r="J1" s="43"/>
      <c r="K1" s="43"/>
      <c r="L1" s="43"/>
      <c r="M1" s="43"/>
      <c r="N1" s="43"/>
      <c r="O1" s="43"/>
      <c r="P1" s="43"/>
      <c r="Q1" s="43"/>
      <c r="R1" s="45"/>
      <c r="S1" s="45"/>
      <c r="T1" s="43"/>
      <c r="U1" s="43"/>
      <c r="V1" s="43"/>
      <c r="W1" s="43"/>
      <c r="X1" s="43"/>
      <c r="Y1" s="43"/>
      <c r="Z1" s="43"/>
      <c r="AA1" s="43"/>
      <c r="AB1" s="43"/>
      <c r="AC1" s="43"/>
      <c r="AD1" s="43"/>
      <c r="AE1" s="43"/>
      <c r="AF1" s="392" t="str">
        <f>'1(1) 保健師業務(総数)'!AG4</f>
        <v>令和４年度</v>
      </c>
      <c r="AG1" s="392"/>
    </row>
    <row r="2" spans="1:53" ht="7.5" customHeight="1">
      <c r="A2" s="38"/>
      <c r="B2" s="42"/>
      <c r="C2" s="42"/>
      <c r="D2" s="42"/>
      <c r="E2" s="42"/>
      <c r="F2" s="42"/>
      <c r="G2" s="42"/>
      <c r="H2" s="43"/>
      <c r="I2" s="43"/>
      <c r="J2" s="43"/>
      <c r="K2" s="43"/>
      <c r="L2" s="43"/>
      <c r="M2" s="43"/>
      <c r="N2" s="43"/>
      <c r="O2" s="43"/>
      <c r="P2" s="43"/>
      <c r="Q2" s="43"/>
      <c r="R2" s="45"/>
      <c r="S2" s="43"/>
      <c r="T2" s="43"/>
      <c r="U2" s="43"/>
      <c r="V2" s="43"/>
      <c r="W2" s="43"/>
      <c r="X2" s="43"/>
      <c r="Y2" s="43"/>
      <c r="Z2" s="43"/>
      <c r="AA2" s="43"/>
      <c r="AB2" s="43"/>
      <c r="AC2" s="43"/>
      <c r="AD2" s="43"/>
      <c r="AE2" s="43"/>
      <c r="AF2" s="393"/>
      <c r="AG2" s="393"/>
      <c r="AX2" s="7"/>
      <c r="AY2" s="7"/>
      <c r="AZ2" s="7"/>
      <c r="BA2" s="7"/>
    </row>
    <row r="3" spans="1:33" ht="16.5" customHeight="1">
      <c r="A3" s="363" t="s">
        <v>19</v>
      </c>
      <c r="B3" s="407"/>
      <c r="C3" s="407"/>
      <c r="D3" s="407" t="s">
        <v>25</v>
      </c>
      <c r="E3" s="407"/>
      <c r="F3" s="407"/>
      <c r="G3" s="407"/>
      <c r="H3" s="407"/>
      <c r="I3" s="407" t="s">
        <v>30</v>
      </c>
      <c r="J3" s="407"/>
      <c r="K3" s="407"/>
      <c r="L3" s="407"/>
      <c r="M3" s="407"/>
      <c r="N3" s="407" t="s">
        <v>31</v>
      </c>
      <c r="O3" s="407"/>
      <c r="P3" s="407"/>
      <c r="Q3" s="377"/>
      <c r="R3" s="377"/>
      <c r="S3" s="363" t="s">
        <v>133</v>
      </c>
      <c r="T3" s="407"/>
      <c r="U3" s="407"/>
      <c r="V3" s="407"/>
      <c r="W3" s="407"/>
      <c r="X3" s="391" t="s">
        <v>33</v>
      </c>
      <c r="Y3" s="391"/>
      <c r="Z3" s="391"/>
      <c r="AA3" s="391"/>
      <c r="AB3" s="391"/>
      <c r="AC3" s="391" t="s">
        <v>34</v>
      </c>
      <c r="AD3" s="391"/>
      <c r="AE3" s="391"/>
      <c r="AF3" s="401"/>
      <c r="AG3" s="401"/>
    </row>
    <row r="4" spans="1:33" ht="14.25" customHeight="1">
      <c r="A4" s="406"/>
      <c r="B4" s="404"/>
      <c r="C4" s="404"/>
      <c r="D4" s="403" t="s">
        <v>134</v>
      </c>
      <c r="E4" s="396" t="s">
        <v>135</v>
      </c>
      <c r="F4" s="397"/>
      <c r="G4" s="398"/>
      <c r="H4" s="404" t="s">
        <v>136</v>
      </c>
      <c r="I4" s="403" t="s">
        <v>134</v>
      </c>
      <c r="J4" s="396" t="s">
        <v>135</v>
      </c>
      <c r="K4" s="397"/>
      <c r="L4" s="398"/>
      <c r="M4" s="404" t="s">
        <v>136</v>
      </c>
      <c r="N4" s="403" t="s">
        <v>134</v>
      </c>
      <c r="O4" s="396" t="s">
        <v>135</v>
      </c>
      <c r="P4" s="397"/>
      <c r="Q4" s="398"/>
      <c r="R4" s="408" t="s">
        <v>136</v>
      </c>
      <c r="S4" s="405" t="s">
        <v>134</v>
      </c>
      <c r="T4" s="396" t="s">
        <v>135</v>
      </c>
      <c r="U4" s="397"/>
      <c r="V4" s="398"/>
      <c r="W4" s="404" t="s">
        <v>136</v>
      </c>
      <c r="X4" s="403" t="s">
        <v>134</v>
      </c>
      <c r="Y4" s="396" t="s">
        <v>135</v>
      </c>
      <c r="Z4" s="397"/>
      <c r="AA4" s="398"/>
      <c r="AB4" s="404" t="s">
        <v>136</v>
      </c>
      <c r="AC4" s="403" t="s">
        <v>134</v>
      </c>
      <c r="AD4" s="396" t="s">
        <v>135</v>
      </c>
      <c r="AE4" s="397"/>
      <c r="AF4" s="398"/>
      <c r="AG4" s="408" t="s">
        <v>136</v>
      </c>
    </row>
    <row r="5" spans="1:33" ht="21.75" customHeight="1">
      <c r="A5" s="406"/>
      <c r="B5" s="404"/>
      <c r="C5" s="404"/>
      <c r="D5" s="404"/>
      <c r="E5" s="136" t="s">
        <v>118</v>
      </c>
      <c r="F5" s="137" t="s">
        <v>117</v>
      </c>
      <c r="G5" s="137" t="s">
        <v>119</v>
      </c>
      <c r="H5" s="404"/>
      <c r="I5" s="404"/>
      <c r="J5" s="136" t="s">
        <v>118</v>
      </c>
      <c r="K5" s="137" t="s">
        <v>117</v>
      </c>
      <c r="L5" s="137" t="s">
        <v>119</v>
      </c>
      <c r="M5" s="404"/>
      <c r="N5" s="404"/>
      <c r="O5" s="136" t="s">
        <v>118</v>
      </c>
      <c r="P5" s="137" t="s">
        <v>117</v>
      </c>
      <c r="Q5" s="137" t="s">
        <v>119</v>
      </c>
      <c r="R5" s="408"/>
      <c r="S5" s="406"/>
      <c r="T5" s="136" t="s">
        <v>98</v>
      </c>
      <c r="U5" s="136" t="s">
        <v>99</v>
      </c>
      <c r="V5" s="136" t="s">
        <v>137</v>
      </c>
      <c r="W5" s="404"/>
      <c r="X5" s="404"/>
      <c r="Y5" s="136" t="s">
        <v>98</v>
      </c>
      <c r="Z5" s="136" t="s">
        <v>99</v>
      </c>
      <c r="AA5" s="136" t="s">
        <v>137</v>
      </c>
      <c r="AB5" s="404"/>
      <c r="AC5" s="404"/>
      <c r="AD5" s="136" t="s">
        <v>98</v>
      </c>
      <c r="AE5" s="136" t="s">
        <v>99</v>
      </c>
      <c r="AF5" s="136" t="s">
        <v>137</v>
      </c>
      <c r="AG5" s="408"/>
    </row>
    <row r="6" spans="1:34" ht="14.25" customHeight="1">
      <c r="A6" s="406" t="s">
        <v>0</v>
      </c>
      <c r="B6" s="404"/>
      <c r="C6" s="404"/>
      <c r="D6" s="160">
        <v>44398</v>
      </c>
      <c r="E6" s="160">
        <v>0</v>
      </c>
      <c r="F6" s="160">
        <v>0</v>
      </c>
      <c r="G6" s="160">
        <v>0</v>
      </c>
      <c r="H6" s="160">
        <v>99.99999999999997</v>
      </c>
      <c r="I6" s="160">
        <v>4505</v>
      </c>
      <c r="J6" s="160">
        <v>0</v>
      </c>
      <c r="K6" s="160">
        <v>0</v>
      </c>
      <c r="L6" s="160">
        <v>0</v>
      </c>
      <c r="M6" s="160">
        <v>99.99999999999999</v>
      </c>
      <c r="N6" s="160">
        <v>6242</v>
      </c>
      <c r="O6" s="160">
        <v>0</v>
      </c>
      <c r="P6" s="160">
        <v>0</v>
      </c>
      <c r="Q6" s="160">
        <v>0</v>
      </c>
      <c r="R6" s="161">
        <v>100.00000000000001</v>
      </c>
      <c r="S6" s="162">
        <v>5612</v>
      </c>
      <c r="T6" s="160">
        <v>0</v>
      </c>
      <c r="U6" s="160">
        <v>0</v>
      </c>
      <c r="V6" s="160">
        <v>0</v>
      </c>
      <c r="W6" s="160">
        <v>99.99999999999997</v>
      </c>
      <c r="X6" s="160">
        <v>4892</v>
      </c>
      <c r="Y6" s="160">
        <v>0</v>
      </c>
      <c r="Z6" s="160">
        <v>0</v>
      </c>
      <c r="AA6" s="160">
        <v>0</v>
      </c>
      <c r="AB6" s="160">
        <v>100.00000000000001</v>
      </c>
      <c r="AC6" s="160">
        <v>3636.5</v>
      </c>
      <c r="AD6" s="160">
        <v>0</v>
      </c>
      <c r="AE6" s="160">
        <v>0</v>
      </c>
      <c r="AF6" s="160">
        <v>0</v>
      </c>
      <c r="AG6" s="161">
        <v>100.00000000000003</v>
      </c>
      <c r="AH6" s="4"/>
    </row>
    <row r="7" spans="1:34" ht="14.25" customHeight="1">
      <c r="A7" s="359" t="s">
        <v>97</v>
      </c>
      <c r="B7" s="359"/>
      <c r="C7" s="24" t="s">
        <v>2</v>
      </c>
      <c r="D7" s="141">
        <v>18</v>
      </c>
      <c r="E7" s="142">
        <v>0</v>
      </c>
      <c r="F7" s="142">
        <v>0</v>
      </c>
      <c r="G7" s="142">
        <v>0</v>
      </c>
      <c r="H7" s="150">
        <v>0.04054236677327808</v>
      </c>
      <c r="I7" s="279">
        <v>0</v>
      </c>
      <c r="J7" s="280">
        <v>0</v>
      </c>
      <c r="K7" s="280"/>
      <c r="L7" s="280">
        <v>0</v>
      </c>
      <c r="M7" s="144">
        <v>0</v>
      </c>
      <c r="N7" s="280">
        <v>7</v>
      </c>
      <c r="O7" s="280">
        <v>0</v>
      </c>
      <c r="P7" s="280">
        <v>0</v>
      </c>
      <c r="Q7" s="280">
        <v>0</v>
      </c>
      <c r="R7" s="145">
        <v>0.11214354373598205</v>
      </c>
      <c r="S7" s="287">
        <v>0</v>
      </c>
      <c r="T7" s="280">
        <v>0</v>
      </c>
      <c r="U7" s="279">
        <v>0</v>
      </c>
      <c r="V7" s="280">
        <v>0</v>
      </c>
      <c r="W7" s="144">
        <v>0</v>
      </c>
      <c r="X7" s="279">
        <v>0</v>
      </c>
      <c r="Y7" s="280">
        <v>0</v>
      </c>
      <c r="Z7" s="279">
        <v>0</v>
      </c>
      <c r="AA7" s="279">
        <v>0</v>
      </c>
      <c r="AB7" s="144">
        <v>0</v>
      </c>
      <c r="AC7" s="280">
        <v>0</v>
      </c>
      <c r="AD7" s="280">
        <v>0</v>
      </c>
      <c r="AE7" s="279">
        <v>0</v>
      </c>
      <c r="AF7" s="280">
        <v>0</v>
      </c>
      <c r="AG7" s="145">
        <v>0</v>
      </c>
      <c r="AH7" s="4"/>
    </row>
    <row r="8" spans="1:33" ht="14.25" customHeight="1">
      <c r="A8" s="359"/>
      <c r="B8" s="359"/>
      <c r="C8" s="24" t="s">
        <v>1</v>
      </c>
      <c r="D8" s="141">
        <v>1790.5</v>
      </c>
      <c r="E8" s="141">
        <v>0</v>
      </c>
      <c r="F8" s="141">
        <v>0</v>
      </c>
      <c r="G8" s="141">
        <v>0</v>
      </c>
      <c r="H8" s="150">
        <v>4.032839317086355</v>
      </c>
      <c r="I8" s="279">
        <v>128</v>
      </c>
      <c r="J8" s="279">
        <v>0</v>
      </c>
      <c r="K8" s="279"/>
      <c r="L8" s="279">
        <v>0</v>
      </c>
      <c r="M8" s="147">
        <v>2.841287458379578</v>
      </c>
      <c r="N8" s="279">
        <v>59</v>
      </c>
      <c r="O8" s="279">
        <v>0</v>
      </c>
      <c r="P8" s="279">
        <v>0</v>
      </c>
      <c r="Q8" s="279">
        <v>0</v>
      </c>
      <c r="R8" s="148">
        <v>0.9452098686318487</v>
      </c>
      <c r="S8" s="288">
        <v>375</v>
      </c>
      <c r="T8" s="279">
        <v>0</v>
      </c>
      <c r="U8" s="279">
        <v>0</v>
      </c>
      <c r="V8" s="279">
        <v>0</v>
      </c>
      <c r="W8" s="147">
        <v>6.682109764789736</v>
      </c>
      <c r="X8" s="279">
        <v>125</v>
      </c>
      <c r="Y8" s="279">
        <v>0</v>
      </c>
      <c r="Z8" s="279">
        <v>0</v>
      </c>
      <c r="AA8" s="279">
        <v>0</v>
      </c>
      <c r="AB8" s="147">
        <v>2.5551921504497135</v>
      </c>
      <c r="AC8" s="279">
        <v>143.5</v>
      </c>
      <c r="AD8" s="279">
        <v>0</v>
      </c>
      <c r="AE8" s="279">
        <v>0</v>
      </c>
      <c r="AF8" s="279">
        <v>0</v>
      </c>
      <c r="AG8" s="148">
        <v>3.946102021174206</v>
      </c>
    </row>
    <row r="9" spans="1:33" ht="14.25" customHeight="1">
      <c r="A9" s="369" t="s">
        <v>93</v>
      </c>
      <c r="B9" s="25"/>
      <c r="C9" s="24" t="s">
        <v>3</v>
      </c>
      <c r="D9" s="149">
        <v>6554</v>
      </c>
      <c r="E9" s="141">
        <v>0</v>
      </c>
      <c r="F9" s="141">
        <v>0</v>
      </c>
      <c r="G9" s="141">
        <v>0</v>
      </c>
      <c r="H9" s="150">
        <v>14.761926212892472</v>
      </c>
      <c r="I9" s="281">
        <v>487</v>
      </c>
      <c r="J9" s="279">
        <v>0</v>
      </c>
      <c r="K9" s="279"/>
      <c r="L9" s="279">
        <v>0</v>
      </c>
      <c r="M9" s="147">
        <v>10.810210876803552</v>
      </c>
      <c r="N9" s="279">
        <v>1098</v>
      </c>
      <c r="O9" s="279">
        <v>0</v>
      </c>
      <c r="P9" s="279">
        <v>0</v>
      </c>
      <c r="Q9" s="279">
        <v>0</v>
      </c>
      <c r="R9" s="148">
        <v>17.59051586030119</v>
      </c>
      <c r="S9" s="288">
        <v>798</v>
      </c>
      <c r="T9" s="279">
        <v>0</v>
      </c>
      <c r="U9" s="279">
        <v>0</v>
      </c>
      <c r="V9" s="279">
        <v>0</v>
      </c>
      <c r="W9" s="147">
        <v>14.219529579472558</v>
      </c>
      <c r="X9" s="279">
        <v>995</v>
      </c>
      <c r="Y9" s="279">
        <v>0</v>
      </c>
      <c r="Z9" s="279">
        <v>0</v>
      </c>
      <c r="AA9" s="279">
        <v>0</v>
      </c>
      <c r="AB9" s="147">
        <v>20.33932951757972</v>
      </c>
      <c r="AC9" s="279">
        <v>311</v>
      </c>
      <c r="AD9" s="279">
        <v>0</v>
      </c>
      <c r="AE9" s="279">
        <v>0</v>
      </c>
      <c r="AF9" s="279">
        <v>0</v>
      </c>
      <c r="AG9" s="148">
        <v>8.552179293276502</v>
      </c>
    </row>
    <row r="10" spans="1:33" ht="14.25" customHeight="1">
      <c r="A10" s="409"/>
      <c r="B10" s="25"/>
      <c r="C10" s="24" t="s">
        <v>4</v>
      </c>
      <c r="D10" s="149">
        <v>9679</v>
      </c>
      <c r="E10" s="141">
        <v>0</v>
      </c>
      <c r="F10" s="141">
        <v>0</v>
      </c>
      <c r="G10" s="141">
        <v>0</v>
      </c>
      <c r="H10" s="150">
        <v>21.800531555475473</v>
      </c>
      <c r="I10" s="279">
        <v>1096</v>
      </c>
      <c r="J10" s="279">
        <v>0</v>
      </c>
      <c r="K10" s="279"/>
      <c r="L10" s="279">
        <v>0</v>
      </c>
      <c r="M10" s="147">
        <v>24.32852386237514</v>
      </c>
      <c r="N10" s="279">
        <v>1151.5</v>
      </c>
      <c r="O10" s="279">
        <v>0</v>
      </c>
      <c r="P10" s="279">
        <v>0</v>
      </c>
      <c r="Q10" s="279">
        <v>0</v>
      </c>
      <c r="R10" s="148">
        <v>18.447612944569048</v>
      </c>
      <c r="S10" s="288">
        <v>1143</v>
      </c>
      <c r="T10" s="279">
        <v>0</v>
      </c>
      <c r="U10" s="279">
        <v>0</v>
      </c>
      <c r="V10" s="279">
        <v>0</v>
      </c>
      <c r="W10" s="147">
        <v>20.367070563079114</v>
      </c>
      <c r="X10" s="279">
        <v>928</v>
      </c>
      <c r="Y10" s="279">
        <v>0</v>
      </c>
      <c r="Z10" s="279">
        <v>0</v>
      </c>
      <c r="AA10" s="279">
        <v>0</v>
      </c>
      <c r="AB10" s="147">
        <v>18.969746524938675</v>
      </c>
      <c r="AC10" s="279">
        <v>851.5</v>
      </c>
      <c r="AD10" s="279">
        <v>0</v>
      </c>
      <c r="AE10" s="279">
        <v>0</v>
      </c>
      <c r="AF10" s="279">
        <v>0</v>
      </c>
      <c r="AG10" s="148">
        <v>23.415371923552865</v>
      </c>
    </row>
    <row r="11" spans="1:33" ht="14.25" customHeight="1">
      <c r="A11" s="409"/>
      <c r="B11" s="25"/>
      <c r="C11" s="24" t="s">
        <v>5</v>
      </c>
      <c r="D11" s="149">
        <v>2477</v>
      </c>
      <c r="E11" s="141">
        <v>0</v>
      </c>
      <c r="F11" s="141">
        <v>0</v>
      </c>
      <c r="G11" s="141">
        <v>0</v>
      </c>
      <c r="H11" s="150">
        <v>5.579080138744988</v>
      </c>
      <c r="I11" s="279">
        <v>462</v>
      </c>
      <c r="J11" s="279">
        <v>0</v>
      </c>
      <c r="K11" s="279"/>
      <c r="L11" s="279">
        <v>0</v>
      </c>
      <c r="M11" s="147">
        <v>10.25527192008879</v>
      </c>
      <c r="N11" s="279">
        <v>247</v>
      </c>
      <c r="O11" s="279">
        <v>0</v>
      </c>
      <c r="P11" s="279">
        <v>0</v>
      </c>
      <c r="Q11" s="279">
        <v>0</v>
      </c>
      <c r="R11" s="148">
        <v>3.9570650432553665</v>
      </c>
      <c r="S11" s="288">
        <v>245</v>
      </c>
      <c r="T11" s="279">
        <v>0</v>
      </c>
      <c r="U11" s="279">
        <v>0</v>
      </c>
      <c r="V11" s="279">
        <v>0</v>
      </c>
      <c r="W11" s="147">
        <v>4.365645046329295</v>
      </c>
      <c r="X11" s="279">
        <v>334.5</v>
      </c>
      <c r="Y11" s="279">
        <v>0</v>
      </c>
      <c r="Z11" s="279">
        <v>0</v>
      </c>
      <c r="AA11" s="279">
        <v>0</v>
      </c>
      <c r="AB11" s="147">
        <v>6.837694194603435</v>
      </c>
      <c r="AC11" s="279">
        <v>135.5</v>
      </c>
      <c r="AD11" s="279">
        <v>0</v>
      </c>
      <c r="AE11" s="279">
        <v>0</v>
      </c>
      <c r="AF11" s="279">
        <v>0</v>
      </c>
      <c r="AG11" s="148">
        <v>3.726110270864843</v>
      </c>
    </row>
    <row r="12" spans="1:33" ht="14.25" customHeight="1">
      <c r="A12" s="409"/>
      <c r="B12" s="25"/>
      <c r="C12" s="24" t="s">
        <v>6</v>
      </c>
      <c r="D12" s="149">
        <v>7334</v>
      </c>
      <c r="E12" s="141">
        <v>0</v>
      </c>
      <c r="F12" s="141">
        <v>0</v>
      </c>
      <c r="G12" s="141">
        <v>0</v>
      </c>
      <c r="H12" s="150">
        <v>16.518762106401187</v>
      </c>
      <c r="I12" s="279">
        <v>734</v>
      </c>
      <c r="J12" s="279">
        <v>0</v>
      </c>
      <c r="K12" s="279"/>
      <c r="L12" s="279">
        <v>0</v>
      </c>
      <c r="M12" s="147">
        <v>16.293007769145394</v>
      </c>
      <c r="N12" s="279">
        <v>1101</v>
      </c>
      <c r="O12" s="279">
        <v>0</v>
      </c>
      <c r="P12" s="279">
        <v>0</v>
      </c>
      <c r="Q12" s="279">
        <v>0</v>
      </c>
      <c r="R12" s="148">
        <v>17.638577379045177</v>
      </c>
      <c r="S12" s="288">
        <v>996</v>
      </c>
      <c r="T12" s="279">
        <v>0</v>
      </c>
      <c r="U12" s="279">
        <v>0</v>
      </c>
      <c r="V12" s="279">
        <v>0</v>
      </c>
      <c r="W12" s="147">
        <v>17.74768353528154</v>
      </c>
      <c r="X12" s="279">
        <v>900</v>
      </c>
      <c r="Y12" s="279">
        <v>0</v>
      </c>
      <c r="Z12" s="279">
        <v>0</v>
      </c>
      <c r="AA12" s="279">
        <v>0</v>
      </c>
      <c r="AB12" s="147">
        <v>18.397383483237938</v>
      </c>
      <c r="AC12" s="279">
        <v>666</v>
      </c>
      <c r="AD12" s="279">
        <v>0</v>
      </c>
      <c r="AE12" s="279">
        <v>0</v>
      </c>
      <c r="AF12" s="279">
        <v>0</v>
      </c>
      <c r="AG12" s="148">
        <v>18.3143132132545</v>
      </c>
    </row>
    <row r="13" spans="1:33" ht="14.25" customHeight="1">
      <c r="A13" s="409"/>
      <c r="B13" s="25"/>
      <c r="C13" s="24" t="s">
        <v>7</v>
      </c>
      <c r="D13" s="141">
        <v>739.5</v>
      </c>
      <c r="E13" s="141">
        <v>0</v>
      </c>
      <c r="F13" s="141">
        <v>0</v>
      </c>
      <c r="G13" s="141">
        <v>0</v>
      </c>
      <c r="H13" s="150">
        <v>1.6656155682688407</v>
      </c>
      <c r="I13" s="279">
        <v>76</v>
      </c>
      <c r="J13" s="279">
        <v>0</v>
      </c>
      <c r="K13" s="279">
        <v>0</v>
      </c>
      <c r="L13" s="279">
        <v>0</v>
      </c>
      <c r="M13" s="147">
        <v>1.6870144284128745</v>
      </c>
      <c r="N13" s="279">
        <v>78</v>
      </c>
      <c r="O13" s="279">
        <v>0</v>
      </c>
      <c r="P13" s="279">
        <v>0</v>
      </c>
      <c r="Q13" s="279">
        <v>0</v>
      </c>
      <c r="R13" s="148">
        <v>1.2495994873438</v>
      </c>
      <c r="S13" s="288">
        <v>73</v>
      </c>
      <c r="T13" s="279">
        <v>0</v>
      </c>
      <c r="U13" s="279">
        <v>0</v>
      </c>
      <c r="V13" s="279">
        <v>0</v>
      </c>
      <c r="W13" s="147">
        <v>1.300784034212402</v>
      </c>
      <c r="X13" s="279">
        <v>86</v>
      </c>
      <c r="Y13" s="279">
        <v>0</v>
      </c>
      <c r="Z13" s="294">
        <v>0</v>
      </c>
      <c r="AA13" s="279">
        <v>0</v>
      </c>
      <c r="AB13" s="147">
        <v>1.757972199509403</v>
      </c>
      <c r="AC13" s="279">
        <v>82</v>
      </c>
      <c r="AD13" s="279">
        <v>0</v>
      </c>
      <c r="AE13" s="279">
        <v>0</v>
      </c>
      <c r="AF13" s="279">
        <v>0</v>
      </c>
      <c r="AG13" s="148">
        <v>2.254915440670975</v>
      </c>
    </row>
    <row r="14" spans="1:34" ht="14.25" customHeight="1">
      <c r="A14" s="409"/>
      <c r="B14" s="25"/>
      <c r="C14" s="24" t="s">
        <v>83</v>
      </c>
      <c r="D14" s="141">
        <v>0</v>
      </c>
      <c r="E14" s="141">
        <v>0</v>
      </c>
      <c r="F14" s="141">
        <v>0</v>
      </c>
      <c r="G14" s="141">
        <v>0</v>
      </c>
      <c r="H14" s="150">
        <v>0</v>
      </c>
      <c r="I14" s="279">
        <v>0</v>
      </c>
      <c r="J14" s="279">
        <v>0</v>
      </c>
      <c r="K14" s="279"/>
      <c r="L14" s="279"/>
      <c r="M14" s="147">
        <v>0</v>
      </c>
      <c r="N14" s="279">
        <v>0</v>
      </c>
      <c r="O14" s="279">
        <v>0</v>
      </c>
      <c r="P14" s="279">
        <v>0</v>
      </c>
      <c r="Q14" s="279">
        <v>0</v>
      </c>
      <c r="R14" s="148">
        <v>0</v>
      </c>
      <c r="S14" s="288">
        <v>0</v>
      </c>
      <c r="T14" s="279">
        <v>0</v>
      </c>
      <c r="U14" s="279">
        <v>0</v>
      </c>
      <c r="V14" s="279">
        <v>0</v>
      </c>
      <c r="W14" s="147">
        <v>0</v>
      </c>
      <c r="X14" s="279">
        <v>0</v>
      </c>
      <c r="Y14" s="279">
        <v>0</v>
      </c>
      <c r="Z14" s="279">
        <v>0</v>
      </c>
      <c r="AA14" s="279">
        <v>0</v>
      </c>
      <c r="AB14" s="147">
        <v>0</v>
      </c>
      <c r="AC14" s="279">
        <v>0</v>
      </c>
      <c r="AD14" s="279">
        <v>0</v>
      </c>
      <c r="AE14" s="279">
        <v>0</v>
      </c>
      <c r="AF14" s="279">
        <v>0</v>
      </c>
      <c r="AG14" s="148">
        <v>0</v>
      </c>
      <c r="AH14" s="4"/>
    </row>
    <row r="15" spans="1:34" ht="14.25" customHeight="1">
      <c r="A15" s="409"/>
      <c r="B15" s="25"/>
      <c r="C15" s="24" t="s">
        <v>8</v>
      </c>
      <c r="D15" s="141">
        <v>1</v>
      </c>
      <c r="E15" s="141">
        <v>0</v>
      </c>
      <c r="F15" s="141">
        <v>0</v>
      </c>
      <c r="G15" s="141">
        <v>0</v>
      </c>
      <c r="H15" s="150">
        <v>0.0022523537096265597</v>
      </c>
      <c r="I15" s="279">
        <v>0</v>
      </c>
      <c r="J15" s="279">
        <v>0</v>
      </c>
      <c r="K15" s="279"/>
      <c r="L15" s="279"/>
      <c r="M15" s="147">
        <v>0</v>
      </c>
      <c r="N15" s="279">
        <v>0</v>
      </c>
      <c r="O15" s="279">
        <v>0</v>
      </c>
      <c r="P15" s="279">
        <v>0</v>
      </c>
      <c r="Q15" s="279">
        <v>0</v>
      </c>
      <c r="R15" s="148">
        <v>0</v>
      </c>
      <c r="S15" s="288">
        <v>0</v>
      </c>
      <c r="T15" s="279">
        <v>0</v>
      </c>
      <c r="U15" s="279">
        <v>0</v>
      </c>
      <c r="V15" s="279">
        <v>0</v>
      </c>
      <c r="W15" s="147">
        <v>0</v>
      </c>
      <c r="X15" s="279">
        <v>0</v>
      </c>
      <c r="Y15" s="279">
        <v>0</v>
      </c>
      <c r="Z15" s="279">
        <v>0</v>
      </c>
      <c r="AA15" s="279">
        <v>0</v>
      </c>
      <c r="AB15" s="147">
        <v>0</v>
      </c>
      <c r="AC15" s="279">
        <v>0</v>
      </c>
      <c r="AD15" s="279">
        <v>0</v>
      </c>
      <c r="AE15" s="279">
        <v>0</v>
      </c>
      <c r="AF15" s="279">
        <v>0</v>
      </c>
      <c r="AG15" s="148">
        <v>0</v>
      </c>
      <c r="AH15" s="4"/>
    </row>
    <row r="16" spans="1:33" ht="14.25" customHeight="1">
      <c r="A16" s="409"/>
      <c r="B16" s="25"/>
      <c r="C16" s="24" t="s">
        <v>9</v>
      </c>
      <c r="D16" s="141">
        <v>255.5</v>
      </c>
      <c r="E16" s="141">
        <v>0</v>
      </c>
      <c r="F16" s="141">
        <v>0</v>
      </c>
      <c r="G16" s="141">
        <v>0</v>
      </c>
      <c r="H16" s="150">
        <v>0.575476372809586</v>
      </c>
      <c r="I16" s="279">
        <v>23</v>
      </c>
      <c r="J16" s="279">
        <v>0</v>
      </c>
      <c r="K16" s="279"/>
      <c r="L16" s="279">
        <v>0</v>
      </c>
      <c r="M16" s="147">
        <v>0.5105438401775805</v>
      </c>
      <c r="N16" s="279">
        <v>36</v>
      </c>
      <c r="O16" s="279">
        <v>0</v>
      </c>
      <c r="P16" s="279">
        <v>0</v>
      </c>
      <c r="Q16" s="279">
        <v>0</v>
      </c>
      <c r="R16" s="148">
        <v>0.5767382249279077</v>
      </c>
      <c r="S16" s="288">
        <v>38</v>
      </c>
      <c r="T16" s="279">
        <v>0</v>
      </c>
      <c r="U16" s="279">
        <v>0</v>
      </c>
      <c r="V16" s="279">
        <v>0</v>
      </c>
      <c r="W16" s="147">
        <v>0.67712045616536</v>
      </c>
      <c r="X16" s="279">
        <v>5</v>
      </c>
      <c r="Y16" s="279">
        <v>0</v>
      </c>
      <c r="Z16" s="279">
        <v>0</v>
      </c>
      <c r="AA16" s="279">
        <v>0</v>
      </c>
      <c r="AB16" s="147">
        <v>0.10220768601798855</v>
      </c>
      <c r="AC16" s="279">
        <v>14</v>
      </c>
      <c r="AD16" s="279">
        <v>0</v>
      </c>
      <c r="AE16" s="279">
        <v>0</v>
      </c>
      <c r="AF16" s="279">
        <v>0</v>
      </c>
      <c r="AG16" s="148">
        <v>0.384985563041386</v>
      </c>
    </row>
    <row r="17" spans="1:33" ht="14.25" customHeight="1">
      <c r="A17" s="409"/>
      <c r="B17" s="25"/>
      <c r="C17" s="24" t="s">
        <v>10</v>
      </c>
      <c r="D17" s="141">
        <v>7.5</v>
      </c>
      <c r="E17" s="141">
        <v>0</v>
      </c>
      <c r="F17" s="141">
        <v>0</v>
      </c>
      <c r="G17" s="141">
        <v>0</v>
      </c>
      <c r="H17" s="150">
        <v>0.0168926528221992</v>
      </c>
      <c r="I17" s="279">
        <v>0</v>
      </c>
      <c r="J17" s="279">
        <v>0</v>
      </c>
      <c r="K17" s="279"/>
      <c r="L17" s="279"/>
      <c r="M17" s="147">
        <v>0</v>
      </c>
      <c r="N17" s="279">
        <v>0</v>
      </c>
      <c r="O17" s="279">
        <v>0</v>
      </c>
      <c r="P17" s="279">
        <v>0</v>
      </c>
      <c r="Q17" s="279">
        <v>0</v>
      </c>
      <c r="R17" s="148">
        <v>0</v>
      </c>
      <c r="S17" s="288">
        <v>0</v>
      </c>
      <c r="T17" s="279">
        <v>0</v>
      </c>
      <c r="U17" s="279">
        <v>0</v>
      </c>
      <c r="V17" s="279">
        <v>0</v>
      </c>
      <c r="W17" s="147">
        <v>0</v>
      </c>
      <c r="X17" s="279">
        <v>0</v>
      </c>
      <c r="Y17" s="279">
        <v>0</v>
      </c>
      <c r="Z17" s="279">
        <v>0</v>
      </c>
      <c r="AA17" s="279">
        <v>0</v>
      </c>
      <c r="AB17" s="147">
        <v>0</v>
      </c>
      <c r="AC17" s="279">
        <v>0</v>
      </c>
      <c r="AD17" s="279">
        <v>0</v>
      </c>
      <c r="AE17" s="279">
        <v>0</v>
      </c>
      <c r="AF17" s="279">
        <v>0</v>
      </c>
      <c r="AG17" s="148">
        <v>0</v>
      </c>
    </row>
    <row r="18" spans="1:33" ht="14.25" customHeight="1">
      <c r="A18" s="409"/>
      <c r="B18" s="26"/>
      <c r="C18" s="24" t="s">
        <v>11</v>
      </c>
      <c r="D18" s="141">
        <v>427</v>
      </c>
      <c r="E18" s="141">
        <v>0</v>
      </c>
      <c r="F18" s="141">
        <v>0</v>
      </c>
      <c r="G18" s="141">
        <v>0</v>
      </c>
      <c r="H18" s="150">
        <v>0.961755034010541</v>
      </c>
      <c r="I18" s="279">
        <v>0</v>
      </c>
      <c r="J18" s="279">
        <v>0</v>
      </c>
      <c r="K18" s="279"/>
      <c r="L18" s="279">
        <v>0</v>
      </c>
      <c r="M18" s="147">
        <v>0</v>
      </c>
      <c r="N18" s="279">
        <v>0</v>
      </c>
      <c r="O18" s="279">
        <v>0</v>
      </c>
      <c r="P18" s="279">
        <v>0</v>
      </c>
      <c r="Q18" s="279">
        <v>0</v>
      </c>
      <c r="R18" s="148">
        <v>0</v>
      </c>
      <c r="S18" s="288">
        <v>13</v>
      </c>
      <c r="T18" s="279">
        <v>0</v>
      </c>
      <c r="U18" s="279">
        <v>0</v>
      </c>
      <c r="V18" s="279">
        <v>0</v>
      </c>
      <c r="W18" s="147">
        <v>0.2316464718460442</v>
      </c>
      <c r="X18" s="279">
        <v>87</v>
      </c>
      <c r="Y18" s="279">
        <v>0</v>
      </c>
      <c r="Z18" s="279">
        <v>0</v>
      </c>
      <c r="AA18" s="279">
        <v>0</v>
      </c>
      <c r="AB18" s="147">
        <v>1.7784137367130008</v>
      </c>
      <c r="AC18" s="279">
        <v>0</v>
      </c>
      <c r="AD18" s="279">
        <v>0</v>
      </c>
      <c r="AE18" s="279">
        <v>0</v>
      </c>
      <c r="AF18" s="279">
        <v>0</v>
      </c>
      <c r="AG18" s="148">
        <v>0</v>
      </c>
    </row>
    <row r="19" spans="1:33" ht="14.25" customHeight="1">
      <c r="A19" s="410" t="s">
        <v>174</v>
      </c>
      <c r="B19" s="381" t="s">
        <v>22</v>
      </c>
      <c r="C19" s="24" t="s">
        <v>12</v>
      </c>
      <c r="D19" s="141">
        <v>2062</v>
      </c>
      <c r="E19" s="141">
        <v>0</v>
      </c>
      <c r="F19" s="141">
        <v>0</v>
      </c>
      <c r="G19" s="141">
        <v>0</v>
      </c>
      <c r="H19" s="150">
        <v>4.6443533492499665</v>
      </c>
      <c r="I19" s="279">
        <v>148</v>
      </c>
      <c r="J19" s="279">
        <v>0</v>
      </c>
      <c r="K19" s="279"/>
      <c r="L19" s="279">
        <v>0</v>
      </c>
      <c r="M19" s="147">
        <v>3.2852386237513875</v>
      </c>
      <c r="N19" s="279">
        <v>274</v>
      </c>
      <c r="O19" s="279">
        <v>0</v>
      </c>
      <c r="P19" s="279">
        <v>0</v>
      </c>
      <c r="Q19" s="279">
        <v>0</v>
      </c>
      <c r="R19" s="148">
        <v>4.3896187119512975</v>
      </c>
      <c r="S19" s="288">
        <v>381</v>
      </c>
      <c r="T19" s="279">
        <v>0</v>
      </c>
      <c r="U19" s="279">
        <v>0</v>
      </c>
      <c r="V19" s="279">
        <v>0</v>
      </c>
      <c r="W19" s="147">
        <v>6.789023521026372</v>
      </c>
      <c r="X19" s="279">
        <v>280</v>
      </c>
      <c r="Y19" s="279">
        <v>0</v>
      </c>
      <c r="Z19" s="279">
        <v>0</v>
      </c>
      <c r="AA19" s="279">
        <v>0</v>
      </c>
      <c r="AB19" s="147">
        <v>5.723630417007359</v>
      </c>
      <c r="AC19" s="279">
        <v>225</v>
      </c>
      <c r="AD19" s="279">
        <v>0</v>
      </c>
      <c r="AE19" s="279">
        <v>0</v>
      </c>
      <c r="AF19" s="279">
        <v>0</v>
      </c>
      <c r="AG19" s="148">
        <v>6.187267977450846</v>
      </c>
    </row>
    <row r="20" spans="1:33" ht="14.25" customHeight="1">
      <c r="A20" s="367"/>
      <c r="B20" s="381"/>
      <c r="C20" s="24" t="s">
        <v>13</v>
      </c>
      <c r="D20" s="141">
        <v>7950.5</v>
      </c>
      <c r="E20" s="141">
        <v>0</v>
      </c>
      <c r="F20" s="141">
        <v>0</v>
      </c>
      <c r="G20" s="141">
        <v>0</v>
      </c>
      <c r="H20" s="150">
        <v>17.907338168385962</v>
      </c>
      <c r="I20" s="279">
        <v>852</v>
      </c>
      <c r="J20" s="279">
        <v>0</v>
      </c>
      <c r="K20" s="279"/>
      <c r="L20" s="279">
        <v>0</v>
      </c>
      <c r="M20" s="147">
        <v>18.91231964483907</v>
      </c>
      <c r="N20" s="279">
        <v>1552</v>
      </c>
      <c r="O20" s="279">
        <v>0</v>
      </c>
      <c r="P20" s="279">
        <v>0</v>
      </c>
      <c r="Q20" s="279">
        <v>0</v>
      </c>
      <c r="R20" s="148">
        <v>24.86382569689202</v>
      </c>
      <c r="S20" s="288">
        <v>1035</v>
      </c>
      <c r="T20" s="279">
        <v>0</v>
      </c>
      <c r="U20" s="279">
        <v>0</v>
      </c>
      <c r="V20" s="279">
        <v>0</v>
      </c>
      <c r="W20" s="147">
        <v>18.442622950819672</v>
      </c>
      <c r="X20" s="279">
        <v>640.5</v>
      </c>
      <c r="Y20" s="279">
        <v>0</v>
      </c>
      <c r="Z20" s="279">
        <v>0</v>
      </c>
      <c r="AA20" s="279">
        <v>0</v>
      </c>
      <c r="AB20" s="147">
        <v>13.092804578904332</v>
      </c>
      <c r="AC20" s="279">
        <v>735.5</v>
      </c>
      <c r="AD20" s="279">
        <v>0</v>
      </c>
      <c r="AE20" s="279">
        <v>0</v>
      </c>
      <c r="AF20" s="279">
        <v>0</v>
      </c>
      <c r="AG20" s="148">
        <v>20.225491544067097</v>
      </c>
    </row>
    <row r="21" spans="1:33" ht="14.25" customHeight="1">
      <c r="A21" s="367"/>
      <c r="B21" s="381" t="s">
        <v>23</v>
      </c>
      <c r="C21" s="24" t="s">
        <v>12</v>
      </c>
      <c r="D21" s="141">
        <v>291.5</v>
      </c>
      <c r="E21" s="141">
        <v>0</v>
      </c>
      <c r="F21" s="141">
        <v>0</v>
      </c>
      <c r="G21" s="141">
        <v>0</v>
      </c>
      <c r="H21" s="150">
        <v>0.6565611063561422</v>
      </c>
      <c r="I21" s="279">
        <v>19</v>
      </c>
      <c r="J21" s="279">
        <v>0</v>
      </c>
      <c r="K21" s="279"/>
      <c r="L21" s="279">
        <v>0</v>
      </c>
      <c r="M21" s="147">
        <v>0.42175360710321863</v>
      </c>
      <c r="N21" s="279">
        <v>13</v>
      </c>
      <c r="O21" s="279">
        <v>0</v>
      </c>
      <c r="P21" s="279">
        <v>0</v>
      </c>
      <c r="Q21" s="279">
        <v>0</v>
      </c>
      <c r="R21" s="148">
        <v>0.20826658122396666</v>
      </c>
      <c r="S21" s="288">
        <v>30</v>
      </c>
      <c r="T21" s="279">
        <v>0</v>
      </c>
      <c r="U21" s="279">
        <v>0</v>
      </c>
      <c r="V21" s="279">
        <v>0</v>
      </c>
      <c r="W21" s="147">
        <v>0.534568781183179</v>
      </c>
      <c r="X21" s="279">
        <v>18.5</v>
      </c>
      <c r="Y21" s="279">
        <v>0</v>
      </c>
      <c r="Z21" s="279">
        <v>0</v>
      </c>
      <c r="AA21" s="279">
        <v>0</v>
      </c>
      <c r="AB21" s="147">
        <v>0.3781684382665576</v>
      </c>
      <c r="AC21" s="279">
        <v>14</v>
      </c>
      <c r="AD21" s="279">
        <v>0</v>
      </c>
      <c r="AE21" s="279">
        <v>0</v>
      </c>
      <c r="AF21" s="279">
        <v>0</v>
      </c>
      <c r="AG21" s="148">
        <v>0.384985563041386</v>
      </c>
    </row>
    <row r="22" spans="1:33" ht="14.25" customHeight="1">
      <c r="A22" s="367"/>
      <c r="B22" s="381"/>
      <c r="C22" s="24" t="s">
        <v>13</v>
      </c>
      <c r="D22" s="141">
        <v>1012.5</v>
      </c>
      <c r="E22" s="141">
        <v>0</v>
      </c>
      <c r="F22" s="141">
        <v>0</v>
      </c>
      <c r="G22" s="141">
        <v>0</v>
      </c>
      <c r="H22" s="150">
        <v>2.2805081309968918</v>
      </c>
      <c r="I22" s="279">
        <v>160</v>
      </c>
      <c r="J22" s="279">
        <v>0</v>
      </c>
      <c r="K22" s="279"/>
      <c r="L22" s="279">
        <v>0</v>
      </c>
      <c r="M22" s="147">
        <v>3.551609322974473</v>
      </c>
      <c r="N22" s="279">
        <v>135</v>
      </c>
      <c r="O22" s="279">
        <v>0</v>
      </c>
      <c r="P22" s="279">
        <v>0</v>
      </c>
      <c r="Q22" s="279">
        <v>0</v>
      </c>
      <c r="R22" s="148">
        <v>2.1627683434796543</v>
      </c>
      <c r="S22" s="288">
        <v>143</v>
      </c>
      <c r="T22" s="279">
        <v>0</v>
      </c>
      <c r="U22" s="279">
        <v>0</v>
      </c>
      <c r="V22" s="279">
        <v>0</v>
      </c>
      <c r="W22" s="147">
        <v>2.548111190306486</v>
      </c>
      <c r="X22" s="279">
        <v>70.5</v>
      </c>
      <c r="Y22" s="279">
        <v>0</v>
      </c>
      <c r="Z22" s="279">
        <v>0</v>
      </c>
      <c r="AA22" s="279">
        <v>0</v>
      </c>
      <c r="AB22" s="147">
        <v>1.4411283728536386</v>
      </c>
      <c r="AC22" s="279">
        <v>124</v>
      </c>
      <c r="AD22" s="279">
        <v>0</v>
      </c>
      <c r="AE22" s="279">
        <v>0</v>
      </c>
      <c r="AF22" s="279">
        <v>0</v>
      </c>
      <c r="AG22" s="148">
        <v>3.409872129795133</v>
      </c>
    </row>
    <row r="23" spans="1:33" ht="14.25" customHeight="1">
      <c r="A23" s="359" t="s">
        <v>96</v>
      </c>
      <c r="B23" s="359"/>
      <c r="C23" s="24" t="s">
        <v>14</v>
      </c>
      <c r="D23" s="141">
        <v>83</v>
      </c>
      <c r="E23" s="141">
        <v>0</v>
      </c>
      <c r="F23" s="141">
        <v>0</v>
      </c>
      <c r="G23" s="141">
        <v>0</v>
      </c>
      <c r="H23" s="150">
        <v>0.18694535789900446</v>
      </c>
      <c r="I23" s="279">
        <v>1</v>
      </c>
      <c r="J23" s="279">
        <v>0</v>
      </c>
      <c r="K23" s="279"/>
      <c r="L23" s="279">
        <v>0</v>
      </c>
      <c r="M23" s="147">
        <v>0.022197558268590455</v>
      </c>
      <c r="N23" s="279">
        <v>29</v>
      </c>
      <c r="O23" s="279">
        <v>0</v>
      </c>
      <c r="P23" s="279">
        <v>0</v>
      </c>
      <c r="Q23" s="279">
        <v>0</v>
      </c>
      <c r="R23" s="148">
        <v>0.46459468119192565</v>
      </c>
      <c r="S23" s="288">
        <v>15</v>
      </c>
      <c r="T23" s="279">
        <v>0</v>
      </c>
      <c r="U23" s="279">
        <v>0</v>
      </c>
      <c r="V23" s="279">
        <v>0</v>
      </c>
      <c r="W23" s="147">
        <v>0.2672843905915895</v>
      </c>
      <c r="X23" s="279">
        <v>6</v>
      </c>
      <c r="Y23" s="279">
        <v>0</v>
      </c>
      <c r="Z23" s="279">
        <v>0</v>
      </c>
      <c r="AA23" s="279">
        <v>0</v>
      </c>
      <c r="AB23" s="147">
        <v>0.12264922322158626</v>
      </c>
      <c r="AC23" s="279">
        <v>5</v>
      </c>
      <c r="AD23" s="279">
        <v>0</v>
      </c>
      <c r="AE23" s="279">
        <v>0</v>
      </c>
      <c r="AF23" s="279">
        <v>0</v>
      </c>
      <c r="AG23" s="148">
        <v>0.13749484394335212</v>
      </c>
    </row>
    <row r="24" spans="1:33" ht="14.25" customHeight="1">
      <c r="A24" s="359"/>
      <c r="B24" s="359"/>
      <c r="C24" s="151" t="s">
        <v>168</v>
      </c>
      <c r="D24" s="141">
        <v>297.5</v>
      </c>
      <c r="E24" s="141">
        <v>0</v>
      </c>
      <c r="F24" s="141">
        <v>0</v>
      </c>
      <c r="G24" s="141">
        <v>0</v>
      </c>
      <c r="H24" s="150">
        <v>0.6700752286139016</v>
      </c>
      <c r="I24" s="279">
        <v>10</v>
      </c>
      <c r="J24" s="279">
        <v>0</v>
      </c>
      <c r="K24" s="279"/>
      <c r="L24" s="279"/>
      <c r="M24" s="147">
        <v>0.22197558268590456</v>
      </c>
      <c r="N24" s="279">
        <v>55</v>
      </c>
      <c r="O24" s="279">
        <v>0</v>
      </c>
      <c r="P24" s="279">
        <v>0</v>
      </c>
      <c r="Q24" s="279">
        <v>0</v>
      </c>
      <c r="R24" s="148">
        <v>0.881127843639859</v>
      </c>
      <c r="S24" s="288">
        <v>10</v>
      </c>
      <c r="T24" s="279">
        <v>0</v>
      </c>
      <c r="U24" s="279">
        <v>0</v>
      </c>
      <c r="V24" s="279">
        <v>0</v>
      </c>
      <c r="W24" s="147">
        <v>0.1781895937277263</v>
      </c>
      <c r="X24" s="279">
        <v>33.5</v>
      </c>
      <c r="Y24" s="279">
        <v>0</v>
      </c>
      <c r="Z24" s="279">
        <v>0</v>
      </c>
      <c r="AA24" s="279">
        <v>0</v>
      </c>
      <c r="AB24" s="147">
        <v>0.6847914963205233</v>
      </c>
      <c r="AC24" s="279">
        <v>19</v>
      </c>
      <c r="AD24" s="279">
        <v>0</v>
      </c>
      <c r="AE24" s="279">
        <v>0</v>
      </c>
      <c r="AF24" s="279">
        <v>0</v>
      </c>
      <c r="AG24" s="148">
        <v>0.5224804069847381</v>
      </c>
    </row>
    <row r="25" spans="1:33" ht="14.25" customHeight="1">
      <c r="A25" s="360" t="s">
        <v>15</v>
      </c>
      <c r="B25" s="360"/>
      <c r="C25" s="360"/>
      <c r="D25" s="141">
        <v>444</v>
      </c>
      <c r="E25" s="141">
        <v>0</v>
      </c>
      <c r="F25" s="141">
        <v>0</v>
      </c>
      <c r="G25" s="141">
        <v>0</v>
      </c>
      <c r="H25" s="150">
        <v>1.0000450470741926</v>
      </c>
      <c r="I25" s="279">
        <v>6</v>
      </c>
      <c r="J25" s="279">
        <v>0</v>
      </c>
      <c r="K25" s="279"/>
      <c r="L25" s="279">
        <v>0</v>
      </c>
      <c r="M25" s="147">
        <v>0.1331853496115427</v>
      </c>
      <c r="N25" s="279">
        <v>33</v>
      </c>
      <c r="O25" s="279">
        <v>0</v>
      </c>
      <c r="P25" s="279">
        <v>0</v>
      </c>
      <c r="Q25" s="279">
        <v>0</v>
      </c>
      <c r="R25" s="148">
        <v>0.5286767061839154</v>
      </c>
      <c r="S25" s="288">
        <v>9</v>
      </c>
      <c r="T25" s="279">
        <v>0</v>
      </c>
      <c r="U25" s="279">
        <v>0</v>
      </c>
      <c r="V25" s="279">
        <v>0</v>
      </c>
      <c r="W25" s="147">
        <v>0.1603706343549537</v>
      </c>
      <c r="X25" s="279">
        <v>5</v>
      </c>
      <c r="Y25" s="279">
        <v>0</v>
      </c>
      <c r="Z25" s="279">
        <v>0</v>
      </c>
      <c r="AA25" s="279">
        <v>0</v>
      </c>
      <c r="AB25" s="147">
        <v>0.10220768601798855</v>
      </c>
      <c r="AC25" s="279">
        <v>102</v>
      </c>
      <c r="AD25" s="279">
        <v>0</v>
      </c>
      <c r="AE25" s="279">
        <v>0</v>
      </c>
      <c r="AF25" s="279">
        <v>0</v>
      </c>
      <c r="AG25" s="148">
        <v>2.804894816444383</v>
      </c>
    </row>
    <row r="26" spans="1:33" ht="14.25" customHeight="1">
      <c r="A26" s="360" t="s">
        <v>16</v>
      </c>
      <c r="B26" s="360"/>
      <c r="C26" s="360"/>
      <c r="D26" s="141">
        <v>2219</v>
      </c>
      <c r="E26" s="141">
        <v>0</v>
      </c>
      <c r="F26" s="141">
        <v>0</v>
      </c>
      <c r="G26" s="141">
        <v>0</v>
      </c>
      <c r="H26" s="150">
        <v>4.997972881661336</v>
      </c>
      <c r="I26" s="279">
        <v>261</v>
      </c>
      <c r="J26" s="279">
        <v>0</v>
      </c>
      <c r="K26" s="279"/>
      <c r="L26" s="279">
        <v>0</v>
      </c>
      <c r="M26" s="147">
        <v>5.793562708102109</v>
      </c>
      <c r="N26" s="279">
        <v>269</v>
      </c>
      <c r="O26" s="279">
        <v>0</v>
      </c>
      <c r="P26" s="279">
        <v>0</v>
      </c>
      <c r="Q26" s="279">
        <v>0</v>
      </c>
      <c r="R26" s="148">
        <v>4.30951618071131</v>
      </c>
      <c r="S26" s="288">
        <v>173</v>
      </c>
      <c r="T26" s="279">
        <v>0</v>
      </c>
      <c r="U26" s="279">
        <v>0</v>
      </c>
      <c r="V26" s="279">
        <v>0</v>
      </c>
      <c r="W26" s="147">
        <v>3.082679971489665</v>
      </c>
      <c r="X26" s="279">
        <v>321</v>
      </c>
      <c r="Y26" s="279">
        <v>0</v>
      </c>
      <c r="Z26" s="279">
        <v>0</v>
      </c>
      <c r="AA26" s="279">
        <v>0</v>
      </c>
      <c r="AB26" s="147">
        <v>6.561733442354865</v>
      </c>
      <c r="AC26" s="279">
        <v>125</v>
      </c>
      <c r="AD26" s="279">
        <v>0</v>
      </c>
      <c r="AE26" s="279">
        <v>0</v>
      </c>
      <c r="AF26" s="279">
        <v>0</v>
      </c>
      <c r="AG26" s="148">
        <v>3.437371098583803</v>
      </c>
    </row>
    <row r="27" spans="1:33" ht="14.25" customHeight="1">
      <c r="A27" s="360" t="s">
        <v>17</v>
      </c>
      <c r="B27" s="360"/>
      <c r="C27" s="360"/>
      <c r="D27" s="141">
        <v>504</v>
      </c>
      <c r="E27" s="141">
        <v>0</v>
      </c>
      <c r="F27" s="141">
        <v>0</v>
      </c>
      <c r="G27" s="141">
        <v>0</v>
      </c>
      <c r="H27" s="150">
        <v>1.1351862696517863</v>
      </c>
      <c r="I27" s="279">
        <v>38</v>
      </c>
      <c r="J27" s="279">
        <v>0</v>
      </c>
      <c r="K27" s="279"/>
      <c r="L27" s="279">
        <v>0</v>
      </c>
      <c r="M27" s="147">
        <v>0.8435072142064373</v>
      </c>
      <c r="N27" s="279">
        <v>75.5</v>
      </c>
      <c r="O27" s="279">
        <v>0</v>
      </c>
      <c r="P27" s="279">
        <v>0</v>
      </c>
      <c r="Q27" s="279">
        <v>0</v>
      </c>
      <c r="R27" s="148">
        <v>1.2095482217238065</v>
      </c>
      <c r="S27" s="288">
        <v>88</v>
      </c>
      <c r="T27" s="279">
        <v>0</v>
      </c>
      <c r="U27" s="279">
        <v>0</v>
      </c>
      <c r="V27" s="279">
        <v>0</v>
      </c>
      <c r="W27" s="147">
        <v>1.5680684248039916</v>
      </c>
      <c r="X27" s="279">
        <v>52.5</v>
      </c>
      <c r="Y27" s="279">
        <v>0</v>
      </c>
      <c r="Z27" s="279">
        <v>0</v>
      </c>
      <c r="AA27" s="279">
        <v>0</v>
      </c>
      <c r="AB27" s="147">
        <v>1.0731807031888798</v>
      </c>
      <c r="AC27" s="279">
        <v>78.5</v>
      </c>
      <c r="AD27" s="279">
        <v>0</v>
      </c>
      <c r="AE27" s="279">
        <v>0</v>
      </c>
      <c r="AF27" s="279">
        <v>0</v>
      </c>
      <c r="AG27" s="148">
        <v>2.1586690499106282</v>
      </c>
    </row>
    <row r="28" spans="1:33" ht="14.25" customHeight="1">
      <c r="A28" s="358" t="s">
        <v>18</v>
      </c>
      <c r="B28" s="358"/>
      <c r="C28" s="358"/>
      <c r="D28" s="152">
        <v>251</v>
      </c>
      <c r="E28" s="152">
        <v>0</v>
      </c>
      <c r="F28" s="152">
        <v>0</v>
      </c>
      <c r="G28" s="152">
        <v>0</v>
      </c>
      <c r="H28" s="163">
        <v>0.5653407811162665</v>
      </c>
      <c r="I28" s="282">
        <v>4</v>
      </c>
      <c r="J28" s="282">
        <v>0</v>
      </c>
      <c r="K28" s="282"/>
      <c r="L28" s="282">
        <v>0</v>
      </c>
      <c r="M28" s="154">
        <v>0.08879023307436182</v>
      </c>
      <c r="N28" s="282">
        <v>29</v>
      </c>
      <c r="O28" s="282">
        <v>0</v>
      </c>
      <c r="P28" s="282">
        <v>0</v>
      </c>
      <c r="Q28" s="282">
        <v>0</v>
      </c>
      <c r="R28" s="154">
        <v>0.46459468119192565</v>
      </c>
      <c r="S28" s="289">
        <v>47</v>
      </c>
      <c r="T28" s="282">
        <v>0</v>
      </c>
      <c r="U28" s="279">
        <v>0</v>
      </c>
      <c r="V28" s="282">
        <v>0</v>
      </c>
      <c r="W28" s="154">
        <v>0.8374910905203136</v>
      </c>
      <c r="X28" s="282">
        <v>4</v>
      </c>
      <c r="Y28" s="282">
        <v>0</v>
      </c>
      <c r="Z28" s="282">
        <v>0</v>
      </c>
      <c r="AA28" s="282">
        <v>0</v>
      </c>
      <c r="AB28" s="154">
        <v>0.08176614881439084</v>
      </c>
      <c r="AC28" s="282">
        <v>5</v>
      </c>
      <c r="AD28" s="282">
        <v>0</v>
      </c>
      <c r="AE28" s="282">
        <v>0</v>
      </c>
      <c r="AF28" s="282">
        <v>0</v>
      </c>
      <c r="AG28" s="154">
        <v>0.13749484394335212</v>
      </c>
    </row>
    <row r="29" spans="4:28" ht="3" customHeight="1">
      <c r="D29" s="19"/>
      <c r="E29" s="19">
        <v>0</v>
      </c>
      <c r="F29" s="19"/>
      <c r="G29" s="19">
        <v>0</v>
      </c>
      <c r="H29" s="18"/>
      <c r="I29" s="19"/>
      <c r="J29" s="19"/>
      <c r="K29" s="19"/>
      <c r="L29" s="19"/>
      <c r="M29" s="18"/>
      <c r="N29" s="19"/>
      <c r="O29" s="19"/>
      <c r="P29" s="19"/>
      <c r="Q29" s="19"/>
      <c r="R29" s="155"/>
      <c r="S29" s="19"/>
      <c r="T29" s="19"/>
      <c r="U29" s="164"/>
      <c r="V29" s="19"/>
      <c r="W29" s="18"/>
      <c r="X29" s="19"/>
      <c r="Y29" s="19"/>
      <c r="Z29" s="19"/>
      <c r="AA29" s="19"/>
      <c r="AB29" s="18"/>
    </row>
    <row r="30" spans="4:52" ht="3" customHeight="1">
      <c r="D30" s="19"/>
      <c r="E30" s="19">
        <v>0</v>
      </c>
      <c r="F30" s="19"/>
      <c r="G30" s="19">
        <v>0</v>
      </c>
      <c r="H30" s="18"/>
      <c r="I30" s="19"/>
      <c r="J30" s="19"/>
      <c r="K30" s="19"/>
      <c r="L30" s="19"/>
      <c r="M30" s="18"/>
      <c r="N30" s="19"/>
      <c r="O30" s="19"/>
      <c r="P30" s="19"/>
      <c r="Q30" s="19"/>
      <c r="R30" s="155"/>
      <c r="S30" s="19"/>
      <c r="T30" s="19"/>
      <c r="U30" s="67"/>
      <c r="V30" s="19"/>
      <c r="W30" s="18"/>
      <c r="X30" s="156"/>
      <c r="Y30" s="156"/>
      <c r="Z30" s="156"/>
      <c r="AA30" s="156"/>
      <c r="AB30" s="18"/>
      <c r="AX30" s="11"/>
      <c r="AY30" s="11"/>
      <c r="AZ30" s="11"/>
    </row>
    <row r="31" spans="4:27" ht="3" customHeight="1">
      <c r="D31" s="19"/>
      <c r="E31" s="19">
        <v>0</v>
      </c>
      <c r="F31" s="19"/>
      <c r="G31" s="19">
        <v>0</v>
      </c>
      <c r="H31" s="18"/>
      <c r="I31" s="19"/>
      <c r="J31" s="19"/>
      <c r="K31" s="19"/>
      <c r="L31" s="19"/>
      <c r="M31" s="18"/>
      <c r="N31" s="19"/>
      <c r="O31" s="19"/>
      <c r="P31" s="19"/>
      <c r="Q31" s="19"/>
      <c r="R31" s="155"/>
      <c r="S31" s="19"/>
      <c r="T31" s="19"/>
      <c r="U31" s="165"/>
      <c r="V31" s="19"/>
      <c r="W31" s="18"/>
      <c r="X31" s="19"/>
      <c r="Y31" s="19"/>
      <c r="Z31" s="19"/>
      <c r="AA31" s="19"/>
    </row>
    <row r="32" spans="1:28" ht="16.5" customHeight="1">
      <c r="A32" s="363" t="s">
        <v>19</v>
      </c>
      <c r="B32" s="407"/>
      <c r="C32" s="407"/>
      <c r="D32" s="391" t="s">
        <v>35</v>
      </c>
      <c r="E32" s="391"/>
      <c r="F32" s="391"/>
      <c r="G32" s="391"/>
      <c r="H32" s="391"/>
      <c r="I32" s="391" t="s">
        <v>36</v>
      </c>
      <c r="J32" s="391"/>
      <c r="K32" s="391"/>
      <c r="L32" s="391"/>
      <c r="M32" s="391"/>
      <c r="N32" s="391" t="s">
        <v>138</v>
      </c>
      <c r="O32" s="391"/>
      <c r="P32" s="391"/>
      <c r="Q32" s="401"/>
      <c r="R32" s="401"/>
      <c r="S32" s="411" t="s">
        <v>38</v>
      </c>
      <c r="T32" s="391"/>
      <c r="U32" s="391"/>
      <c r="V32" s="391"/>
      <c r="W32" s="391"/>
      <c r="X32" s="391" t="s">
        <v>39</v>
      </c>
      <c r="Y32" s="391"/>
      <c r="Z32" s="391"/>
      <c r="AA32" s="401"/>
      <c r="AB32" s="401"/>
    </row>
    <row r="33" spans="1:28" ht="14.25" customHeight="1">
      <c r="A33" s="406"/>
      <c r="B33" s="404"/>
      <c r="C33" s="404"/>
      <c r="D33" s="404" t="s">
        <v>134</v>
      </c>
      <c r="E33" s="396" t="s">
        <v>135</v>
      </c>
      <c r="F33" s="397"/>
      <c r="G33" s="398"/>
      <c r="H33" s="404" t="s">
        <v>136</v>
      </c>
      <c r="I33" s="403" t="s">
        <v>134</v>
      </c>
      <c r="J33" s="396" t="s">
        <v>135</v>
      </c>
      <c r="K33" s="397"/>
      <c r="L33" s="398"/>
      <c r="M33" s="404" t="s">
        <v>136</v>
      </c>
      <c r="N33" s="403" t="s">
        <v>134</v>
      </c>
      <c r="O33" s="396" t="s">
        <v>135</v>
      </c>
      <c r="P33" s="397"/>
      <c r="Q33" s="398"/>
      <c r="R33" s="408" t="s">
        <v>136</v>
      </c>
      <c r="S33" s="405" t="s">
        <v>134</v>
      </c>
      <c r="T33" s="396" t="s">
        <v>135</v>
      </c>
      <c r="U33" s="397"/>
      <c r="V33" s="398"/>
      <c r="W33" s="404" t="s">
        <v>136</v>
      </c>
      <c r="X33" s="403" t="s">
        <v>134</v>
      </c>
      <c r="Y33" s="396" t="s">
        <v>135</v>
      </c>
      <c r="Z33" s="397"/>
      <c r="AA33" s="398"/>
      <c r="AB33" s="408" t="s">
        <v>136</v>
      </c>
    </row>
    <row r="34" spans="1:48" ht="21.75" customHeight="1">
      <c r="A34" s="406"/>
      <c r="B34" s="404"/>
      <c r="C34" s="404"/>
      <c r="D34" s="404"/>
      <c r="E34" s="136" t="s">
        <v>118</v>
      </c>
      <c r="F34" s="137" t="s">
        <v>117</v>
      </c>
      <c r="G34" s="137" t="s">
        <v>119</v>
      </c>
      <c r="H34" s="404"/>
      <c r="I34" s="404"/>
      <c r="J34" s="136" t="s">
        <v>118</v>
      </c>
      <c r="K34" s="137" t="s">
        <v>117</v>
      </c>
      <c r="L34" s="137" t="s">
        <v>119</v>
      </c>
      <c r="M34" s="404"/>
      <c r="N34" s="404"/>
      <c r="O34" s="136" t="s">
        <v>118</v>
      </c>
      <c r="P34" s="137" t="s">
        <v>117</v>
      </c>
      <c r="Q34" s="137" t="s">
        <v>119</v>
      </c>
      <c r="R34" s="408"/>
      <c r="S34" s="406"/>
      <c r="T34" s="136" t="s">
        <v>98</v>
      </c>
      <c r="U34" s="136" t="s">
        <v>99</v>
      </c>
      <c r="V34" s="136" t="s">
        <v>137</v>
      </c>
      <c r="W34" s="404"/>
      <c r="X34" s="404"/>
      <c r="Y34" s="136" t="s">
        <v>98</v>
      </c>
      <c r="Z34" s="136" t="s">
        <v>99</v>
      </c>
      <c r="AA34" s="136" t="s">
        <v>137</v>
      </c>
      <c r="AB34" s="408"/>
      <c r="AT34" s="21"/>
      <c r="AU34" s="21"/>
      <c r="AV34" s="21"/>
    </row>
    <row r="35" spans="1:28" ht="14.25" customHeight="1">
      <c r="A35" s="406" t="s">
        <v>0</v>
      </c>
      <c r="B35" s="404"/>
      <c r="C35" s="404"/>
      <c r="D35" s="160">
        <v>4268.5</v>
      </c>
      <c r="E35" s="160">
        <v>0</v>
      </c>
      <c r="F35" s="160">
        <v>0</v>
      </c>
      <c r="G35" s="160">
        <v>0</v>
      </c>
      <c r="H35" s="160">
        <v>100.00000000000003</v>
      </c>
      <c r="I35" s="160">
        <v>3657</v>
      </c>
      <c r="J35" s="160">
        <v>0</v>
      </c>
      <c r="K35" s="160">
        <v>0</v>
      </c>
      <c r="L35" s="160">
        <v>0</v>
      </c>
      <c r="M35" s="160">
        <v>100.00000000000001</v>
      </c>
      <c r="N35" s="160">
        <v>3554.5</v>
      </c>
      <c r="O35" s="160">
        <v>0</v>
      </c>
      <c r="P35" s="160">
        <v>0</v>
      </c>
      <c r="Q35" s="160">
        <v>0</v>
      </c>
      <c r="R35" s="161">
        <v>100.00000000000001</v>
      </c>
      <c r="S35" s="162">
        <v>4341</v>
      </c>
      <c r="T35" s="160">
        <v>0</v>
      </c>
      <c r="U35" s="160">
        <v>0</v>
      </c>
      <c r="V35" s="160">
        <v>0</v>
      </c>
      <c r="W35" s="160">
        <v>100</v>
      </c>
      <c r="X35" s="160">
        <v>3689.5</v>
      </c>
      <c r="Y35" s="160">
        <v>0</v>
      </c>
      <c r="Z35" s="160">
        <v>0</v>
      </c>
      <c r="AA35" s="160">
        <v>0</v>
      </c>
      <c r="AB35" s="161">
        <v>100.00000000000001</v>
      </c>
    </row>
    <row r="36" spans="1:30" ht="14.25" customHeight="1">
      <c r="A36" s="359" t="s">
        <v>97</v>
      </c>
      <c r="B36" s="359"/>
      <c r="C36" s="24" t="s">
        <v>2</v>
      </c>
      <c r="D36" s="279">
        <v>0</v>
      </c>
      <c r="E36" s="290">
        <v>0</v>
      </c>
      <c r="F36" s="280">
        <v>0</v>
      </c>
      <c r="G36" s="290">
        <v>0</v>
      </c>
      <c r="H36" s="144">
        <v>0</v>
      </c>
      <c r="I36" s="290">
        <v>0</v>
      </c>
      <c r="J36" s="290">
        <v>0</v>
      </c>
      <c r="K36" s="290">
        <v>0</v>
      </c>
      <c r="L36" s="290">
        <v>0</v>
      </c>
      <c r="M36" s="144">
        <v>0</v>
      </c>
      <c r="N36" s="291">
        <v>0</v>
      </c>
      <c r="O36" s="290">
        <v>0</v>
      </c>
      <c r="P36" s="280">
        <v>0</v>
      </c>
      <c r="Q36" s="290">
        <v>0</v>
      </c>
      <c r="R36" s="145">
        <v>0</v>
      </c>
      <c r="S36" s="288">
        <v>0</v>
      </c>
      <c r="T36" s="290">
        <v>0</v>
      </c>
      <c r="U36" s="280">
        <v>0</v>
      </c>
      <c r="V36" s="290">
        <v>0</v>
      </c>
      <c r="W36" s="144">
        <v>0</v>
      </c>
      <c r="X36" s="291">
        <v>11</v>
      </c>
      <c r="Y36" s="290">
        <v>0</v>
      </c>
      <c r="Z36" s="280">
        <v>0</v>
      </c>
      <c r="AA36" s="290">
        <v>0</v>
      </c>
      <c r="AB36" s="145">
        <v>0.29814337986176986</v>
      </c>
      <c r="AD36" s="65"/>
    </row>
    <row r="37" spans="1:30" ht="14.25" customHeight="1">
      <c r="A37" s="359"/>
      <c r="B37" s="359"/>
      <c r="C37" s="24" t="s">
        <v>1</v>
      </c>
      <c r="D37" s="279">
        <v>135</v>
      </c>
      <c r="E37" s="291">
        <v>0</v>
      </c>
      <c r="F37" s="279">
        <v>0</v>
      </c>
      <c r="G37" s="291">
        <v>0</v>
      </c>
      <c r="H37" s="147">
        <v>3.162703525828745</v>
      </c>
      <c r="I37" s="291">
        <v>293</v>
      </c>
      <c r="J37" s="291">
        <v>0</v>
      </c>
      <c r="K37" s="291">
        <v>0</v>
      </c>
      <c r="L37" s="291">
        <v>0</v>
      </c>
      <c r="M37" s="147">
        <v>8.01203171998906</v>
      </c>
      <c r="N37" s="291">
        <v>71</v>
      </c>
      <c r="O37" s="291">
        <v>0</v>
      </c>
      <c r="P37" s="279">
        <v>0</v>
      </c>
      <c r="Q37" s="291">
        <v>0</v>
      </c>
      <c r="R37" s="148">
        <v>1.997467998311999</v>
      </c>
      <c r="S37" s="288">
        <v>243</v>
      </c>
      <c r="T37" s="291">
        <v>0</v>
      </c>
      <c r="U37" s="279">
        <v>0</v>
      </c>
      <c r="V37" s="291">
        <v>0</v>
      </c>
      <c r="W37" s="147">
        <v>5.597788527988943</v>
      </c>
      <c r="X37" s="291">
        <v>218</v>
      </c>
      <c r="Y37" s="291">
        <v>0</v>
      </c>
      <c r="Z37" s="279">
        <v>0</v>
      </c>
      <c r="AA37" s="291">
        <v>0</v>
      </c>
      <c r="AB37" s="148">
        <v>5.908659709987804</v>
      </c>
      <c r="AD37" s="65"/>
    </row>
    <row r="38" spans="1:30" ht="14.25" customHeight="1">
      <c r="A38" s="369" t="s">
        <v>93</v>
      </c>
      <c r="B38" s="25"/>
      <c r="C38" s="24" t="s">
        <v>3</v>
      </c>
      <c r="D38" s="279">
        <v>642</v>
      </c>
      <c r="E38" s="291">
        <v>0</v>
      </c>
      <c r="F38" s="279">
        <v>0</v>
      </c>
      <c r="G38" s="291">
        <v>0</v>
      </c>
      <c r="H38" s="147">
        <v>15.040412322830035</v>
      </c>
      <c r="I38" s="291">
        <v>353</v>
      </c>
      <c r="J38" s="291">
        <v>0</v>
      </c>
      <c r="K38" s="291">
        <v>0</v>
      </c>
      <c r="L38" s="291">
        <v>0</v>
      </c>
      <c r="M38" s="147">
        <v>9.652720809406617</v>
      </c>
      <c r="N38" s="291">
        <v>868.5</v>
      </c>
      <c r="O38" s="291">
        <v>0</v>
      </c>
      <c r="P38" s="279">
        <v>0</v>
      </c>
      <c r="Q38" s="291">
        <v>0</v>
      </c>
      <c r="R38" s="148">
        <v>24.43381628921086</v>
      </c>
      <c r="S38" s="288">
        <v>554.5</v>
      </c>
      <c r="T38" s="291">
        <v>0</v>
      </c>
      <c r="U38" s="279">
        <v>0</v>
      </c>
      <c r="V38" s="291">
        <v>0</v>
      </c>
      <c r="W38" s="147">
        <v>12.773554480534438</v>
      </c>
      <c r="X38" s="291">
        <v>447</v>
      </c>
      <c r="Y38" s="291">
        <v>0</v>
      </c>
      <c r="Z38" s="279">
        <v>0</v>
      </c>
      <c r="AA38" s="291">
        <v>0</v>
      </c>
      <c r="AB38" s="148">
        <v>12.115462799837376</v>
      </c>
      <c r="AD38" s="65"/>
    </row>
    <row r="39" spans="1:30" ht="14.25" customHeight="1">
      <c r="A39" s="409"/>
      <c r="B39" s="25"/>
      <c r="C39" s="24" t="s">
        <v>4</v>
      </c>
      <c r="D39" s="279">
        <v>698</v>
      </c>
      <c r="E39" s="291">
        <v>0</v>
      </c>
      <c r="F39" s="279">
        <v>0</v>
      </c>
      <c r="G39" s="291">
        <v>0</v>
      </c>
      <c r="H39" s="147">
        <v>16.35234860021085</v>
      </c>
      <c r="I39" s="291">
        <v>1104</v>
      </c>
      <c r="J39" s="295">
        <v>0</v>
      </c>
      <c r="K39" s="291">
        <v>0</v>
      </c>
      <c r="L39" s="293">
        <v>0</v>
      </c>
      <c r="M39" s="147">
        <v>30.18867924528302</v>
      </c>
      <c r="N39" s="291">
        <v>626</v>
      </c>
      <c r="O39" s="291">
        <v>0</v>
      </c>
      <c r="P39" s="279">
        <v>0</v>
      </c>
      <c r="Q39" s="291">
        <v>0</v>
      </c>
      <c r="R39" s="148">
        <v>17.611478407652275</v>
      </c>
      <c r="S39" s="288">
        <v>1131.5</v>
      </c>
      <c r="T39" s="291">
        <v>0</v>
      </c>
      <c r="U39" s="279">
        <v>0</v>
      </c>
      <c r="V39" s="291">
        <v>0</v>
      </c>
      <c r="W39" s="147">
        <v>26.065422713660446</v>
      </c>
      <c r="X39" s="291">
        <v>949.5</v>
      </c>
      <c r="Y39" s="291">
        <v>0</v>
      </c>
      <c r="Z39" s="279">
        <v>0</v>
      </c>
      <c r="AA39" s="291">
        <v>0</v>
      </c>
      <c r="AB39" s="148">
        <v>25.735194470795502</v>
      </c>
      <c r="AD39" s="65"/>
    </row>
    <row r="40" spans="1:30" ht="14.25" customHeight="1">
      <c r="A40" s="409"/>
      <c r="B40" s="25"/>
      <c r="C40" s="24" t="s">
        <v>5</v>
      </c>
      <c r="D40" s="279">
        <v>232</v>
      </c>
      <c r="E40" s="291">
        <v>0</v>
      </c>
      <c r="F40" s="279">
        <v>0</v>
      </c>
      <c r="G40" s="291">
        <v>0</v>
      </c>
      <c r="H40" s="147">
        <v>5.435164577720511</v>
      </c>
      <c r="I40" s="291">
        <v>156</v>
      </c>
      <c r="J40" s="295">
        <v>0</v>
      </c>
      <c r="K40" s="291">
        <v>0</v>
      </c>
      <c r="L40" s="293">
        <v>0</v>
      </c>
      <c r="M40" s="147">
        <v>4.2657916324856435</v>
      </c>
      <c r="N40" s="291">
        <v>146</v>
      </c>
      <c r="O40" s="291">
        <v>0</v>
      </c>
      <c r="P40" s="279">
        <v>0</v>
      </c>
      <c r="Q40" s="293">
        <v>0</v>
      </c>
      <c r="R40" s="148">
        <v>4.107469404979603</v>
      </c>
      <c r="S40" s="288">
        <v>340.5</v>
      </c>
      <c r="T40" s="291">
        <v>0</v>
      </c>
      <c r="U40" s="279">
        <v>0</v>
      </c>
      <c r="V40" s="291">
        <v>0</v>
      </c>
      <c r="W40" s="147">
        <v>7.843814789219074</v>
      </c>
      <c r="X40" s="291">
        <v>178.5</v>
      </c>
      <c r="Y40" s="291">
        <v>0</v>
      </c>
      <c r="Z40" s="279">
        <v>0</v>
      </c>
      <c r="AA40" s="291">
        <v>0</v>
      </c>
      <c r="AB40" s="148">
        <v>4.838053936847811</v>
      </c>
      <c r="AD40" s="65"/>
    </row>
    <row r="41" spans="1:30" ht="14.25" customHeight="1">
      <c r="A41" s="409"/>
      <c r="B41" s="25"/>
      <c r="C41" s="24" t="s">
        <v>6</v>
      </c>
      <c r="D41" s="291">
        <v>854</v>
      </c>
      <c r="E41" s="291">
        <v>0</v>
      </c>
      <c r="F41" s="279">
        <v>0</v>
      </c>
      <c r="G41" s="291">
        <v>0</v>
      </c>
      <c r="H41" s="147">
        <v>20.007028230057397</v>
      </c>
      <c r="I41" s="291">
        <v>391.5</v>
      </c>
      <c r="J41" s="295">
        <v>0</v>
      </c>
      <c r="K41" s="291">
        <v>0</v>
      </c>
      <c r="L41" s="293">
        <v>0</v>
      </c>
      <c r="M41" s="147">
        <v>10.705496308449549</v>
      </c>
      <c r="N41" s="291">
        <v>487.5</v>
      </c>
      <c r="O41" s="291">
        <v>0</v>
      </c>
      <c r="P41" s="279">
        <v>0</v>
      </c>
      <c r="Q41" s="293">
        <v>0</v>
      </c>
      <c r="R41" s="148">
        <v>13.71500914333943</v>
      </c>
      <c r="S41" s="293">
        <v>550</v>
      </c>
      <c r="T41" s="291">
        <v>0</v>
      </c>
      <c r="U41" s="279">
        <v>0</v>
      </c>
      <c r="V41" s="291">
        <v>0</v>
      </c>
      <c r="W41" s="147">
        <v>12.669891730016126</v>
      </c>
      <c r="X41" s="291">
        <v>654</v>
      </c>
      <c r="Y41" s="291">
        <v>0</v>
      </c>
      <c r="Z41" s="279">
        <v>0</v>
      </c>
      <c r="AA41" s="291">
        <v>0</v>
      </c>
      <c r="AB41" s="148">
        <v>17.72597912996341</v>
      </c>
      <c r="AD41" s="65"/>
    </row>
    <row r="42" spans="1:30" ht="14.25" customHeight="1">
      <c r="A42" s="409"/>
      <c r="B42" s="25"/>
      <c r="C42" s="24" t="s">
        <v>7</v>
      </c>
      <c r="D42" s="279">
        <v>51</v>
      </c>
      <c r="E42" s="291">
        <v>0</v>
      </c>
      <c r="F42" s="279">
        <v>0</v>
      </c>
      <c r="G42" s="291">
        <v>0</v>
      </c>
      <c r="H42" s="147">
        <v>1.1947991097575261</v>
      </c>
      <c r="I42" s="291">
        <v>51</v>
      </c>
      <c r="J42" s="295">
        <v>0</v>
      </c>
      <c r="K42" s="295">
        <v>0</v>
      </c>
      <c r="L42" s="291">
        <v>0</v>
      </c>
      <c r="M42" s="147">
        <v>1.3945857260049221</v>
      </c>
      <c r="N42" s="291">
        <v>96.5</v>
      </c>
      <c r="O42" s="291">
        <v>0</v>
      </c>
      <c r="P42" s="279">
        <v>0</v>
      </c>
      <c r="Q42" s="291">
        <v>0</v>
      </c>
      <c r="R42" s="148">
        <v>2.7148684765789843</v>
      </c>
      <c r="S42" s="288">
        <v>85</v>
      </c>
      <c r="T42" s="291">
        <v>0</v>
      </c>
      <c r="U42" s="279">
        <v>0</v>
      </c>
      <c r="V42" s="291">
        <v>0</v>
      </c>
      <c r="W42" s="147">
        <v>1.9580741764570375</v>
      </c>
      <c r="X42" s="291">
        <v>61</v>
      </c>
      <c r="Y42" s="291">
        <v>0</v>
      </c>
      <c r="Z42" s="279">
        <v>0</v>
      </c>
      <c r="AA42" s="291">
        <v>0</v>
      </c>
      <c r="AB42" s="148">
        <v>1.653340561051633</v>
      </c>
      <c r="AD42" s="65"/>
    </row>
    <row r="43" spans="1:30" ht="14.25" customHeight="1">
      <c r="A43" s="409"/>
      <c r="B43" s="25"/>
      <c r="C43" s="24" t="s">
        <v>83</v>
      </c>
      <c r="D43" s="291">
        <v>0</v>
      </c>
      <c r="E43" s="291">
        <v>0</v>
      </c>
      <c r="F43" s="279">
        <v>0</v>
      </c>
      <c r="G43" s="291">
        <v>0</v>
      </c>
      <c r="H43" s="147">
        <v>0</v>
      </c>
      <c r="I43" s="291">
        <v>0</v>
      </c>
      <c r="J43" s="295">
        <v>0</v>
      </c>
      <c r="K43" s="295">
        <v>0</v>
      </c>
      <c r="L43" s="291">
        <v>0</v>
      </c>
      <c r="M43" s="147">
        <v>0</v>
      </c>
      <c r="N43" s="291">
        <v>0</v>
      </c>
      <c r="O43" s="291">
        <v>0</v>
      </c>
      <c r="P43" s="279">
        <v>0</v>
      </c>
      <c r="Q43" s="291">
        <v>0</v>
      </c>
      <c r="R43" s="148">
        <v>0</v>
      </c>
      <c r="S43" s="293">
        <v>0</v>
      </c>
      <c r="T43" s="291">
        <v>0</v>
      </c>
      <c r="U43" s="279">
        <v>0</v>
      </c>
      <c r="V43" s="291">
        <v>0</v>
      </c>
      <c r="W43" s="147">
        <v>0</v>
      </c>
      <c r="X43" s="291">
        <v>0</v>
      </c>
      <c r="Y43" s="291">
        <v>0</v>
      </c>
      <c r="Z43" s="279">
        <v>0</v>
      </c>
      <c r="AA43" s="291">
        <v>0</v>
      </c>
      <c r="AB43" s="148">
        <v>0</v>
      </c>
      <c r="AD43" s="65"/>
    </row>
    <row r="44" spans="1:30" ht="14.25" customHeight="1">
      <c r="A44" s="409"/>
      <c r="B44" s="25"/>
      <c r="C44" s="24" t="s">
        <v>8</v>
      </c>
      <c r="D44" s="291">
        <v>1</v>
      </c>
      <c r="E44" s="291">
        <v>0</v>
      </c>
      <c r="F44" s="279">
        <v>0</v>
      </c>
      <c r="G44" s="291">
        <v>0</v>
      </c>
      <c r="H44" s="147">
        <v>0.023427433524657374</v>
      </c>
      <c r="I44" s="291">
        <v>0</v>
      </c>
      <c r="J44" s="295">
        <v>0</v>
      </c>
      <c r="K44" s="295">
        <v>0</v>
      </c>
      <c r="L44" s="291">
        <v>0</v>
      </c>
      <c r="M44" s="147">
        <v>0</v>
      </c>
      <c r="N44" s="291">
        <v>0</v>
      </c>
      <c r="O44" s="291">
        <v>0</v>
      </c>
      <c r="P44" s="279">
        <v>0</v>
      </c>
      <c r="Q44" s="291">
        <v>0</v>
      </c>
      <c r="R44" s="148">
        <v>0</v>
      </c>
      <c r="S44" s="293">
        <v>0</v>
      </c>
      <c r="T44" s="291">
        <v>0</v>
      </c>
      <c r="U44" s="279">
        <v>0</v>
      </c>
      <c r="V44" s="291">
        <v>0</v>
      </c>
      <c r="W44" s="147">
        <v>0</v>
      </c>
      <c r="X44" s="291">
        <v>0</v>
      </c>
      <c r="Y44" s="291">
        <v>0</v>
      </c>
      <c r="Z44" s="279">
        <v>0</v>
      </c>
      <c r="AA44" s="291">
        <v>0</v>
      </c>
      <c r="AB44" s="148">
        <v>0</v>
      </c>
      <c r="AD44" s="65"/>
    </row>
    <row r="45" spans="1:30" ht="14.25" customHeight="1">
      <c r="A45" s="409"/>
      <c r="B45" s="25"/>
      <c r="C45" s="24" t="s">
        <v>9</v>
      </c>
      <c r="D45" s="279">
        <v>20</v>
      </c>
      <c r="E45" s="291">
        <v>0</v>
      </c>
      <c r="F45" s="279">
        <v>0</v>
      </c>
      <c r="G45" s="291">
        <v>0</v>
      </c>
      <c r="H45" s="147">
        <v>0.4685486704931475</v>
      </c>
      <c r="I45" s="291">
        <v>58</v>
      </c>
      <c r="J45" s="295">
        <v>0</v>
      </c>
      <c r="K45" s="295">
        <v>0</v>
      </c>
      <c r="L45" s="291">
        <v>0</v>
      </c>
      <c r="M45" s="147">
        <v>1.585999453103637</v>
      </c>
      <c r="N45" s="291">
        <v>11.5</v>
      </c>
      <c r="O45" s="291">
        <v>0</v>
      </c>
      <c r="P45" s="279">
        <v>0</v>
      </c>
      <c r="Q45" s="291">
        <v>0</v>
      </c>
      <c r="R45" s="148">
        <v>0.32353354902236603</v>
      </c>
      <c r="S45" s="288">
        <v>26</v>
      </c>
      <c r="T45" s="291">
        <v>0</v>
      </c>
      <c r="U45" s="279">
        <v>0</v>
      </c>
      <c r="V45" s="291">
        <v>0</v>
      </c>
      <c r="W45" s="147">
        <v>0.598940336328035</v>
      </c>
      <c r="X45" s="291">
        <v>24</v>
      </c>
      <c r="Y45" s="291">
        <v>0</v>
      </c>
      <c r="Z45" s="279">
        <v>0</v>
      </c>
      <c r="AA45" s="291">
        <v>0</v>
      </c>
      <c r="AB45" s="148">
        <v>0.6504946469711342</v>
      </c>
      <c r="AD45" s="65"/>
    </row>
    <row r="46" spans="1:30" ht="14.25" customHeight="1">
      <c r="A46" s="409"/>
      <c r="B46" s="25"/>
      <c r="C46" s="24" t="s">
        <v>10</v>
      </c>
      <c r="D46" s="291">
        <v>0</v>
      </c>
      <c r="E46" s="291">
        <v>0</v>
      </c>
      <c r="F46" s="279">
        <v>0</v>
      </c>
      <c r="G46" s="291">
        <v>0</v>
      </c>
      <c r="H46" s="147">
        <v>0</v>
      </c>
      <c r="I46" s="291">
        <v>0</v>
      </c>
      <c r="J46" s="295">
        <v>0</v>
      </c>
      <c r="K46" s="295">
        <v>0</v>
      </c>
      <c r="L46" s="291">
        <v>0</v>
      </c>
      <c r="M46" s="147">
        <v>0</v>
      </c>
      <c r="N46" s="291">
        <v>3.5</v>
      </c>
      <c r="O46" s="291">
        <v>0</v>
      </c>
      <c r="P46" s="279">
        <v>0</v>
      </c>
      <c r="Q46" s="291">
        <v>0</v>
      </c>
      <c r="R46" s="148">
        <v>0.09846673231115487</v>
      </c>
      <c r="S46" s="293">
        <v>0</v>
      </c>
      <c r="T46" s="291">
        <v>0</v>
      </c>
      <c r="U46" s="279">
        <v>0</v>
      </c>
      <c r="V46" s="291">
        <v>0</v>
      </c>
      <c r="W46" s="147">
        <v>0</v>
      </c>
      <c r="X46" s="291">
        <v>4</v>
      </c>
      <c r="Y46" s="291">
        <v>0</v>
      </c>
      <c r="Z46" s="279">
        <v>0</v>
      </c>
      <c r="AA46" s="291">
        <v>0</v>
      </c>
      <c r="AB46" s="148">
        <v>0.10841577449518904</v>
      </c>
      <c r="AD46" s="65"/>
    </row>
    <row r="47" spans="1:30" ht="14.25" customHeight="1">
      <c r="A47" s="409"/>
      <c r="B47" s="26"/>
      <c r="C47" s="24" t="s">
        <v>11</v>
      </c>
      <c r="D47" s="279">
        <v>114</v>
      </c>
      <c r="E47" s="291">
        <v>0</v>
      </c>
      <c r="F47" s="279">
        <v>0</v>
      </c>
      <c r="G47" s="291">
        <v>0</v>
      </c>
      <c r="H47" s="147">
        <v>2.6707274218109407</v>
      </c>
      <c r="I47" s="291">
        <v>31</v>
      </c>
      <c r="J47" s="291">
        <v>0</v>
      </c>
      <c r="K47" s="295">
        <v>0</v>
      </c>
      <c r="L47" s="291">
        <v>0</v>
      </c>
      <c r="M47" s="147">
        <v>0.847689362865737</v>
      </c>
      <c r="N47" s="291">
        <v>18</v>
      </c>
      <c r="O47" s="291">
        <v>0</v>
      </c>
      <c r="P47" s="279">
        <v>0</v>
      </c>
      <c r="Q47" s="291">
        <v>0</v>
      </c>
      <c r="R47" s="148">
        <v>0.5064003376002251</v>
      </c>
      <c r="S47" s="288">
        <v>1</v>
      </c>
      <c r="T47" s="291">
        <v>0</v>
      </c>
      <c r="U47" s="279">
        <v>0</v>
      </c>
      <c r="V47" s="291">
        <v>0</v>
      </c>
      <c r="W47" s="147">
        <v>0.0230361667818475</v>
      </c>
      <c r="X47" s="291">
        <v>163</v>
      </c>
      <c r="Y47" s="291">
        <v>0</v>
      </c>
      <c r="Z47" s="279">
        <v>0</v>
      </c>
      <c r="AA47" s="291">
        <v>0</v>
      </c>
      <c r="AB47" s="148">
        <v>4.417942810678953</v>
      </c>
      <c r="AD47" s="65"/>
    </row>
    <row r="48" spans="1:30" ht="14.25" customHeight="1">
      <c r="A48" s="410" t="s">
        <v>174</v>
      </c>
      <c r="B48" s="381" t="s">
        <v>22</v>
      </c>
      <c r="C48" s="24" t="s">
        <v>12</v>
      </c>
      <c r="D48" s="279">
        <v>264</v>
      </c>
      <c r="E48" s="291">
        <v>0</v>
      </c>
      <c r="F48" s="279">
        <v>0</v>
      </c>
      <c r="G48" s="291">
        <v>0</v>
      </c>
      <c r="H48" s="147">
        <v>6.184842450509547</v>
      </c>
      <c r="I48" s="291">
        <v>67.5</v>
      </c>
      <c r="J48" s="291">
        <v>0</v>
      </c>
      <c r="K48" s="295">
        <v>0</v>
      </c>
      <c r="L48" s="291">
        <v>0</v>
      </c>
      <c r="M48" s="147">
        <v>1.8457752255947497</v>
      </c>
      <c r="N48" s="291">
        <v>187</v>
      </c>
      <c r="O48" s="291">
        <v>0</v>
      </c>
      <c r="P48" s="279">
        <v>0</v>
      </c>
      <c r="Q48" s="291">
        <v>0</v>
      </c>
      <c r="R48" s="148">
        <v>5.26093684062456</v>
      </c>
      <c r="S48" s="288">
        <v>95.5</v>
      </c>
      <c r="T48" s="291">
        <v>0</v>
      </c>
      <c r="U48" s="279">
        <v>0</v>
      </c>
      <c r="V48" s="291">
        <v>0</v>
      </c>
      <c r="W48" s="147">
        <v>2.1999539276664364</v>
      </c>
      <c r="X48" s="291">
        <v>140</v>
      </c>
      <c r="Y48" s="291">
        <v>0</v>
      </c>
      <c r="Z48" s="279">
        <v>0</v>
      </c>
      <c r="AA48" s="291">
        <v>0</v>
      </c>
      <c r="AB48" s="148">
        <v>3.794552107331617</v>
      </c>
      <c r="AD48" s="65"/>
    </row>
    <row r="49" spans="1:30" ht="14.25" customHeight="1">
      <c r="A49" s="367"/>
      <c r="B49" s="381"/>
      <c r="C49" s="24" t="s">
        <v>13</v>
      </c>
      <c r="D49" s="279">
        <v>778</v>
      </c>
      <c r="E49" s="291">
        <v>0</v>
      </c>
      <c r="F49" s="279">
        <v>0</v>
      </c>
      <c r="G49" s="291">
        <v>0</v>
      </c>
      <c r="H49" s="147">
        <v>18.226543282183435</v>
      </c>
      <c r="I49" s="279">
        <v>584</v>
      </c>
      <c r="J49" s="291">
        <v>0</v>
      </c>
      <c r="K49" s="295">
        <v>0</v>
      </c>
      <c r="L49" s="291">
        <v>0</v>
      </c>
      <c r="M49" s="147">
        <v>15.969373803664205</v>
      </c>
      <c r="N49" s="291">
        <v>547</v>
      </c>
      <c r="O49" s="291">
        <v>0</v>
      </c>
      <c r="P49" s="279">
        <v>0</v>
      </c>
      <c r="Q49" s="291">
        <v>0</v>
      </c>
      <c r="R49" s="148">
        <v>15.388943592629062</v>
      </c>
      <c r="S49" s="288">
        <v>848.5</v>
      </c>
      <c r="T49" s="291">
        <v>0</v>
      </c>
      <c r="U49" s="279">
        <v>0</v>
      </c>
      <c r="V49" s="291">
        <v>0</v>
      </c>
      <c r="W49" s="147">
        <v>19.5461875143976</v>
      </c>
      <c r="X49" s="279">
        <v>378</v>
      </c>
      <c r="Y49" s="291">
        <v>0</v>
      </c>
      <c r="Z49" s="279">
        <v>0</v>
      </c>
      <c r="AA49" s="291">
        <v>0</v>
      </c>
      <c r="AB49" s="148">
        <v>10.245290689795365</v>
      </c>
      <c r="AD49" s="65"/>
    </row>
    <row r="50" spans="1:30" ht="14.25" customHeight="1">
      <c r="A50" s="367"/>
      <c r="B50" s="381" t="s">
        <v>23</v>
      </c>
      <c r="C50" s="24" t="s">
        <v>12</v>
      </c>
      <c r="D50" s="279">
        <v>13</v>
      </c>
      <c r="E50" s="291">
        <v>0</v>
      </c>
      <c r="F50" s="279">
        <v>0</v>
      </c>
      <c r="G50" s="291">
        <v>0</v>
      </c>
      <c r="H50" s="147">
        <v>0.3045566358205459</v>
      </c>
      <c r="I50" s="291">
        <v>25</v>
      </c>
      <c r="J50" s="291">
        <v>0</v>
      </c>
      <c r="K50" s="295">
        <v>0</v>
      </c>
      <c r="L50" s="291">
        <v>0</v>
      </c>
      <c r="M50" s="147">
        <v>0.6836204539239814</v>
      </c>
      <c r="N50" s="291">
        <v>116</v>
      </c>
      <c r="O50" s="291">
        <v>0</v>
      </c>
      <c r="P50" s="279">
        <v>0</v>
      </c>
      <c r="Q50" s="291">
        <v>0</v>
      </c>
      <c r="R50" s="148">
        <v>3.2634688423125615</v>
      </c>
      <c r="S50" s="288">
        <v>24</v>
      </c>
      <c r="T50" s="291">
        <v>0</v>
      </c>
      <c r="U50" s="279">
        <v>0</v>
      </c>
      <c r="V50" s="291">
        <v>0</v>
      </c>
      <c r="W50" s="147">
        <v>0.55286800276434</v>
      </c>
      <c r="X50" s="291">
        <v>19</v>
      </c>
      <c r="Y50" s="291">
        <v>0</v>
      </c>
      <c r="Z50" s="279">
        <v>0</v>
      </c>
      <c r="AA50" s="291">
        <v>0</v>
      </c>
      <c r="AB50" s="148">
        <v>0.5149749288521479</v>
      </c>
      <c r="AD50" s="65"/>
    </row>
    <row r="51" spans="1:30" ht="14.25" customHeight="1">
      <c r="A51" s="367"/>
      <c r="B51" s="381"/>
      <c r="C51" s="24" t="s">
        <v>13</v>
      </c>
      <c r="D51" s="279">
        <v>38</v>
      </c>
      <c r="E51" s="291">
        <v>0</v>
      </c>
      <c r="F51" s="279">
        <v>0</v>
      </c>
      <c r="G51" s="291">
        <v>0</v>
      </c>
      <c r="H51" s="147">
        <v>0.8902424739369802</v>
      </c>
      <c r="I51" s="291">
        <v>157</v>
      </c>
      <c r="J51" s="291">
        <v>0</v>
      </c>
      <c r="K51" s="295">
        <v>0</v>
      </c>
      <c r="L51" s="291">
        <v>0</v>
      </c>
      <c r="M51" s="147">
        <v>4.293136450642603</v>
      </c>
      <c r="N51" s="291">
        <v>77</v>
      </c>
      <c r="O51" s="291">
        <v>0</v>
      </c>
      <c r="P51" s="279">
        <v>0</v>
      </c>
      <c r="Q51" s="291">
        <v>0</v>
      </c>
      <c r="R51" s="148">
        <v>2.166268110845407</v>
      </c>
      <c r="S51" s="288">
        <v>18</v>
      </c>
      <c r="T51" s="291">
        <v>0</v>
      </c>
      <c r="U51" s="279">
        <v>0</v>
      </c>
      <c r="V51" s="291">
        <v>0</v>
      </c>
      <c r="W51" s="147">
        <v>0.414651002073255</v>
      </c>
      <c r="X51" s="291">
        <v>90</v>
      </c>
      <c r="Y51" s="291">
        <v>0</v>
      </c>
      <c r="Z51" s="279">
        <v>0</v>
      </c>
      <c r="AA51" s="291">
        <v>0</v>
      </c>
      <c r="AB51" s="148">
        <v>2.4393549261417538</v>
      </c>
      <c r="AD51" s="65"/>
    </row>
    <row r="52" spans="1:30" ht="14.25" customHeight="1">
      <c r="A52" s="359" t="s">
        <v>96</v>
      </c>
      <c r="B52" s="359"/>
      <c r="C52" s="24" t="s">
        <v>14</v>
      </c>
      <c r="D52" s="279">
        <v>2</v>
      </c>
      <c r="E52" s="291">
        <v>0</v>
      </c>
      <c r="F52" s="279">
        <v>0</v>
      </c>
      <c r="G52" s="291">
        <v>0</v>
      </c>
      <c r="H52" s="147">
        <v>0.04685486704931475</v>
      </c>
      <c r="I52" s="291">
        <v>4</v>
      </c>
      <c r="J52" s="291">
        <v>0</v>
      </c>
      <c r="K52" s="295">
        <v>0</v>
      </c>
      <c r="L52" s="291">
        <v>0</v>
      </c>
      <c r="M52" s="147">
        <v>0.10937927262783702</v>
      </c>
      <c r="N52" s="291">
        <v>5</v>
      </c>
      <c r="O52" s="291">
        <v>0</v>
      </c>
      <c r="P52" s="279">
        <v>0</v>
      </c>
      <c r="Q52" s="291">
        <v>0</v>
      </c>
      <c r="R52" s="148">
        <v>0.14066676044450696</v>
      </c>
      <c r="S52" s="288">
        <v>5</v>
      </c>
      <c r="T52" s="291">
        <v>0</v>
      </c>
      <c r="U52" s="279">
        <v>0</v>
      </c>
      <c r="V52" s="291">
        <v>0</v>
      </c>
      <c r="W52" s="147">
        <v>0.11518083390923751</v>
      </c>
      <c r="X52" s="291">
        <v>11</v>
      </c>
      <c r="Y52" s="291">
        <v>0</v>
      </c>
      <c r="Z52" s="279">
        <v>0</v>
      </c>
      <c r="AA52" s="291">
        <v>0</v>
      </c>
      <c r="AB52" s="148">
        <v>0.29814337986176986</v>
      </c>
      <c r="AC52" s="4"/>
      <c r="AD52" s="166"/>
    </row>
    <row r="53" spans="1:32" ht="14.25" customHeight="1">
      <c r="A53" s="359"/>
      <c r="B53" s="359"/>
      <c r="C53" s="151" t="s">
        <v>168</v>
      </c>
      <c r="D53" s="279">
        <v>39</v>
      </c>
      <c r="E53" s="291">
        <v>0</v>
      </c>
      <c r="F53" s="279">
        <v>0</v>
      </c>
      <c r="G53" s="291">
        <v>0</v>
      </c>
      <c r="H53" s="147">
        <v>0.9136699074616376</v>
      </c>
      <c r="I53" s="291">
        <v>20</v>
      </c>
      <c r="J53" s="291">
        <v>0</v>
      </c>
      <c r="K53" s="295">
        <v>0</v>
      </c>
      <c r="L53" s="291">
        <v>0</v>
      </c>
      <c r="M53" s="147">
        <v>0.5468963631391851</v>
      </c>
      <c r="N53" s="291">
        <v>18</v>
      </c>
      <c r="O53" s="291">
        <v>0</v>
      </c>
      <c r="P53" s="279">
        <v>0</v>
      </c>
      <c r="Q53" s="291">
        <v>0</v>
      </c>
      <c r="R53" s="148">
        <v>0.5064003376002251</v>
      </c>
      <c r="S53" s="288">
        <v>23</v>
      </c>
      <c r="T53" s="291">
        <v>0</v>
      </c>
      <c r="U53" s="279">
        <v>0</v>
      </c>
      <c r="V53" s="291">
        <v>0</v>
      </c>
      <c r="W53" s="147">
        <v>0.5298318359824925</v>
      </c>
      <c r="X53" s="291">
        <v>70</v>
      </c>
      <c r="Y53" s="291">
        <v>0</v>
      </c>
      <c r="Z53" s="279">
        <v>0</v>
      </c>
      <c r="AA53" s="291">
        <v>0</v>
      </c>
      <c r="AB53" s="148">
        <v>1.8972760536658084</v>
      </c>
      <c r="AD53" s="65"/>
      <c r="AF53" s="4"/>
    </row>
    <row r="54" spans="1:30" ht="14.25" customHeight="1">
      <c r="A54" s="360" t="s">
        <v>15</v>
      </c>
      <c r="B54" s="360"/>
      <c r="C54" s="360"/>
      <c r="D54" s="279">
        <v>19</v>
      </c>
      <c r="E54" s="291">
        <v>0</v>
      </c>
      <c r="F54" s="279">
        <v>0</v>
      </c>
      <c r="G54" s="291">
        <v>0</v>
      </c>
      <c r="H54" s="147">
        <v>0.4451212369684901</v>
      </c>
      <c r="I54" s="291">
        <v>37</v>
      </c>
      <c r="J54" s="291">
        <v>0</v>
      </c>
      <c r="K54" s="295">
        <v>0</v>
      </c>
      <c r="L54" s="291">
        <v>0</v>
      </c>
      <c r="M54" s="147">
        <v>1.0117582718074924</v>
      </c>
      <c r="N54" s="291">
        <v>71</v>
      </c>
      <c r="O54" s="291">
        <v>0</v>
      </c>
      <c r="P54" s="279">
        <v>0</v>
      </c>
      <c r="Q54" s="291">
        <v>0</v>
      </c>
      <c r="R54" s="148">
        <v>1.997467998311999</v>
      </c>
      <c r="S54" s="288">
        <v>138</v>
      </c>
      <c r="T54" s="291">
        <v>0</v>
      </c>
      <c r="U54" s="279">
        <v>0</v>
      </c>
      <c r="V54" s="291">
        <v>0</v>
      </c>
      <c r="W54" s="147">
        <v>3.1789910158949555</v>
      </c>
      <c r="X54" s="291">
        <v>24</v>
      </c>
      <c r="Y54" s="291">
        <v>0</v>
      </c>
      <c r="Z54" s="279">
        <v>0</v>
      </c>
      <c r="AA54" s="291">
        <v>0</v>
      </c>
      <c r="AB54" s="148">
        <v>0.6504946469711342</v>
      </c>
      <c r="AD54" s="65"/>
    </row>
    <row r="55" spans="1:30" ht="14.25" customHeight="1">
      <c r="A55" s="360" t="s">
        <v>16</v>
      </c>
      <c r="B55" s="360"/>
      <c r="C55" s="360"/>
      <c r="D55" s="279">
        <v>250.5</v>
      </c>
      <c r="E55" s="291">
        <v>0</v>
      </c>
      <c r="F55" s="279">
        <v>0</v>
      </c>
      <c r="G55" s="291">
        <v>0</v>
      </c>
      <c r="H55" s="147">
        <v>5.868572097926672</v>
      </c>
      <c r="I55" s="291">
        <v>257</v>
      </c>
      <c r="J55" s="291">
        <v>0</v>
      </c>
      <c r="K55" s="295">
        <v>0</v>
      </c>
      <c r="L55" s="291">
        <v>0</v>
      </c>
      <c r="M55" s="147">
        <v>7.0276182663385285</v>
      </c>
      <c r="N55" s="291">
        <v>141</v>
      </c>
      <c r="O55" s="291">
        <v>0</v>
      </c>
      <c r="P55" s="279">
        <v>0</v>
      </c>
      <c r="Q55" s="291">
        <v>0</v>
      </c>
      <c r="R55" s="148">
        <v>3.966802644535097</v>
      </c>
      <c r="S55" s="288">
        <v>207.5</v>
      </c>
      <c r="T55" s="291">
        <v>0</v>
      </c>
      <c r="U55" s="279">
        <v>0</v>
      </c>
      <c r="V55" s="291">
        <v>0</v>
      </c>
      <c r="W55" s="147">
        <v>4.780004607233356</v>
      </c>
      <c r="X55" s="291">
        <v>214</v>
      </c>
      <c r="Y55" s="291">
        <v>0</v>
      </c>
      <c r="Z55" s="279">
        <v>0</v>
      </c>
      <c r="AA55" s="291">
        <v>0</v>
      </c>
      <c r="AB55" s="148">
        <v>5.800243935492614</v>
      </c>
      <c r="AD55" s="65"/>
    </row>
    <row r="56" spans="1:30" ht="14.25" customHeight="1">
      <c r="A56" s="360" t="s">
        <v>17</v>
      </c>
      <c r="B56" s="360"/>
      <c r="C56" s="360"/>
      <c r="D56" s="279">
        <v>59</v>
      </c>
      <c r="E56" s="291">
        <v>0</v>
      </c>
      <c r="F56" s="279">
        <v>0</v>
      </c>
      <c r="G56" s="291">
        <v>0</v>
      </c>
      <c r="H56" s="147">
        <v>1.382218577954785</v>
      </c>
      <c r="I56" s="291">
        <v>52</v>
      </c>
      <c r="J56" s="291">
        <v>0</v>
      </c>
      <c r="K56" s="295">
        <v>0</v>
      </c>
      <c r="L56" s="291">
        <v>0</v>
      </c>
      <c r="M56" s="147">
        <v>1.4219305441618812</v>
      </c>
      <c r="N56" s="291">
        <v>16.5</v>
      </c>
      <c r="O56" s="291">
        <v>0</v>
      </c>
      <c r="P56" s="279">
        <v>0</v>
      </c>
      <c r="Q56" s="291">
        <v>0</v>
      </c>
      <c r="R56" s="148">
        <v>0.46420030946687296</v>
      </c>
      <c r="S56" s="288">
        <v>13</v>
      </c>
      <c r="T56" s="291">
        <v>0</v>
      </c>
      <c r="U56" s="279">
        <v>0</v>
      </c>
      <c r="V56" s="291">
        <v>0</v>
      </c>
      <c r="W56" s="147">
        <v>0.2994701681640175</v>
      </c>
      <c r="X56" s="291">
        <v>31</v>
      </c>
      <c r="Y56" s="291">
        <v>0</v>
      </c>
      <c r="Z56" s="279">
        <v>0</v>
      </c>
      <c r="AA56" s="291">
        <v>0</v>
      </c>
      <c r="AB56" s="148">
        <v>0.8402222523377152</v>
      </c>
      <c r="AD56" s="65"/>
    </row>
    <row r="57" spans="1:30" ht="14.25" customHeight="1">
      <c r="A57" s="358" t="s">
        <v>18</v>
      </c>
      <c r="B57" s="358"/>
      <c r="C57" s="358"/>
      <c r="D57" s="282">
        <v>59</v>
      </c>
      <c r="E57" s="292">
        <v>0</v>
      </c>
      <c r="F57" s="279">
        <v>0</v>
      </c>
      <c r="G57" s="292">
        <v>0</v>
      </c>
      <c r="H57" s="154">
        <v>1.382218577954785</v>
      </c>
      <c r="I57" s="292">
        <v>16</v>
      </c>
      <c r="J57" s="292">
        <v>0</v>
      </c>
      <c r="K57" s="295">
        <v>0</v>
      </c>
      <c r="L57" s="292">
        <v>0</v>
      </c>
      <c r="M57" s="154">
        <v>0.4375170905113481</v>
      </c>
      <c r="N57" s="292">
        <v>47.5</v>
      </c>
      <c r="O57" s="291">
        <v>0</v>
      </c>
      <c r="P57" s="282">
        <v>0</v>
      </c>
      <c r="Q57" s="292">
        <v>0</v>
      </c>
      <c r="R57" s="154">
        <v>1.3363342242228162</v>
      </c>
      <c r="S57" s="289">
        <v>37</v>
      </c>
      <c r="T57" s="292">
        <v>0</v>
      </c>
      <c r="U57" s="282">
        <v>0</v>
      </c>
      <c r="V57" s="292">
        <v>0</v>
      </c>
      <c r="W57" s="154">
        <v>0.8523381709283575</v>
      </c>
      <c r="X57" s="292">
        <v>2.5</v>
      </c>
      <c r="Y57" s="292">
        <v>0</v>
      </c>
      <c r="Z57" s="282">
        <v>0</v>
      </c>
      <c r="AA57" s="292">
        <v>0</v>
      </c>
      <c r="AB57" s="154">
        <v>0.06775985905949315</v>
      </c>
      <c r="AD57" s="65"/>
    </row>
    <row r="58" spans="1:28" ht="16.5" customHeight="1">
      <c r="A58" s="3" t="s">
        <v>180</v>
      </c>
      <c r="F58" s="167"/>
      <c r="K58" s="167"/>
      <c r="O58" s="167"/>
      <c r="S58" s="167"/>
      <c r="AB58" s="168" t="s">
        <v>131</v>
      </c>
    </row>
    <row r="59" ht="13.5">
      <c r="A59" s="3" t="s">
        <v>178</v>
      </c>
    </row>
    <row r="60" spans="1:33" ht="13.5">
      <c r="A60" s="43"/>
      <c r="B60" s="43"/>
      <c r="C60" s="43"/>
      <c r="D60" s="43"/>
      <c r="E60" s="43"/>
      <c r="F60" s="43"/>
      <c r="G60" s="43"/>
      <c r="H60" s="43"/>
      <c r="I60" s="43"/>
      <c r="J60" s="43"/>
      <c r="K60" s="43"/>
      <c r="L60" s="43"/>
      <c r="M60" s="43"/>
      <c r="N60" s="43"/>
      <c r="O60" s="43"/>
      <c r="P60" s="43"/>
      <c r="Q60" s="43"/>
      <c r="R60" s="45"/>
      <c r="S60" s="43"/>
      <c r="T60" s="43"/>
      <c r="U60" s="43"/>
      <c r="V60" s="43"/>
      <c r="W60" s="43"/>
      <c r="X60" s="43"/>
      <c r="Y60" s="43"/>
      <c r="Z60" s="43"/>
      <c r="AA60" s="43"/>
      <c r="AB60" s="43"/>
      <c r="AC60" s="43"/>
      <c r="AD60" s="43"/>
      <c r="AE60" s="43"/>
      <c r="AF60" s="43"/>
      <c r="AG60" s="43"/>
    </row>
    <row r="61" ht="13.5">
      <c r="E61" s="2">
        <f>H1*100</f>
        <v>0</v>
      </c>
    </row>
    <row r="86" ht="13.5">
      <c r="E86" s="2">
        <f>H30*100</f>
        <v>0</v>
      </c>
    </row>
    <row r="87" ht="13.5">
      <c r="E87" s="2">
        <f>H31*100</f>
        <v>0</v>
      </c>
    </row>
  </sheetData>
  <sheetProtection/>
  <mergeCells count="69">
    <mergeCell ref="S3:W3"/>
    <mergeCell ref="W33:W34"/>
    <mergeCell ref="X33:X34"/>
    <mergeCell ref="R33:R34"/>
    <mergeCell ref="T33:V33"/>
    <mergeCell ref="R4:R5"/>
    <mergeCell ref="S32:W32"/>
    <mergeCell ref="X32:AB32"/>
    <mergeCell ref="S4:S5"/>
    <mergeCell ref="W4:W5"/>
    <mergeCell ref="T4:V4"/>
    <mergeCell ref="X4:X5"/>
    <mergeCell ref="AB33:AB34"/>
    <mergeCell ref="Y33:AA33"/>
    <mergeCell ref="I3:M3"/>
    <mergeCell ref="N3:R3"/>
    <mergeCell ref="O4:Q4"/>
    <mergeCell ref="M4:M5"/>
    <mergeCell ref="N4:N5"/>
    <mergeCell ref="S33:S34"/>
    <mergeCell ref="N32:R32"/>
    <mergeCell ref="N33:N34"/>
    <mergeCell ref="AF1:AG2"/>
    <mergeCell ref="AD4:AF4"/>
    <mergeCell ref="AG4:AG5"/>
    <mergeCell ref="X3:AB3"/>
    <mergeCell ref="AC3:AG3"/>
    <mergeCell ref="AB4:AB5"/>
    <mergeCell ref="AC4:AC5"/>
    <mergeCell ref="Y4:AA4"/>
    <mergeCell ref="J33:L33"/>
    <mergeCell ref="I4:I5"/>
    <mergeCell ref="J4:L4"/>
    <mergeCell ref="D4:D5"/>
    <mergeCell ref="H4:H5"/>
    <mergeCell ref="I32:M32"/>
    <mergeCell ref="I33:I34"/>
    <mergeCell ref="M33:M34"/>
    <mergeCell ref="A6:C6"/>
    <mergeCell ref="A7:B8"/>
    <mergeCell ref="O33:Q33"/>
    <mergeCell ref="D3:H3"/>
    <mergeCell ref="A9:A18"/>
    <mergeCell ref="A19:A22"/>
    <mergeCell ref="B19:B20"/>
    <mergeCell ref="B21:B22"/>
    <mergeCell ref="E4:G4"/>
    <mergeCell ref="A3:C5"/>
    <mergeCell ref="A28:C28"/>
    <mergeCell ref="A25:C25"/>
    <mergeCell ref="A23:B24"/>
    <mergeCell ref="A36:B37"/>
    <mergeCell ref="A26:C26"/>
    <mergeCell ref="A27:C27"/>
    <mergeCell ref="A38:A47"/>
    <mergeCell ref="E33:G33"/>
    <mergeCell ref="A32:C34"/>
    <mergeCell ref="A35:C35"/>
    <mergeCell ref="D32:H32"/>
    <mergeCell ref="H33:H34"/>
    <mergeCell ref="D33:D34"/>
    <mergeCell ref="A48:A51"/>
    <mergeCell ref="B48:B49"/>
    <mergeCell ref="B50:B51"/>
    <mergeCell ref="A57:C57"/>
    <mergeCell ref="A52:B53"/>
    <mergeCell ref="A54:C54"/>
    <mergeCell ref="A55:C55"/>
    <mergeCell ref="A56:C56"/>
  </mergeCells>
  <printOptions horizontalCentered="1"/>
  <pageMargins left="0.3937007874015748" right="0.3937007874015748" top="0.7874015748031497" bottom="0.5905511811023623" header="0.3937007874015748" footer="0.1968503937007874"/>
  <pageSetup horizontalDpi="600" verticalDpi="600" orientation="portrait" paperSize="9" r:id="rId2"/>
  <colBreaks count="1" manualBreakCount="1">
    <brk id="18" max="58" man="1"/>
  </colBreaks>
  <drawing r:id="rId1"/>
</worksheet>
</file>

<file path=xl/worksheets/sheet4.xml><?xml version="1.0" encoding="utf-8"?>
<worksheet xmlns="http://schemas.openxmlformats.org/spreadsheetml/2006/main" xmlns:r="http://schemas.openxmlformats.org/officeDocument/2006/relationships">
  <sheetPr>
    <tabColor rgb="FF0070C0"/>
  </sheetPr>
  <dimension ref="A1:S53"/>
  <sheetViews>
    <sheetView showZeros="0" view="pageBreakPreview" zoomScale="80" zoomScaleSheetLayoutView="80" zoomScalePageLayoutView="0" workbookViewId="0" topLeftCell="A1">
      <pane xSplit="5" ySplit="6" topLeftCell="F7" activePane="bottomRight" state="frozen"/>
      <selection pane="topLeft" activeCell="B1" sqref="B1"/>
      <selection pane="topRight" activeCell="B1" sqref="B1"/>
      <selection pane="bottomLeft" activeCell="B1" sqref="B1"/>
      <selection pane="bottomRight" activeCell="G8" sqref="G8"/>
    </sheetView>
  </sheetViews>
  <sheetFormatPr defaultColWidth="9.00390625" defaultRowHeight="13.5"/>
  <cols>
    <col min="1" max="1" width="3.125" style="2" customWidth="1"/>
    <col min="2" max="2" width="3.25390625" style="2" customWidth="1"/>
    <col min="3" max="3" width="14.75390625" style="2" customWidth="1"/>
    <col min="4" max="4" width="5.125" style="2" customWidth="1"/>
    <col min="5" max="5" width="0.6171875" style="2" customWidth="1"/>
    <col min="6" max="6" width="8.375" style="8" customWidth="1"/>
    <col min="7" max="7" width="13.625" style="8" customWidth="1"/>
    <col min="8" max="8" width="8.375" style="12" customWidth="1"/>
    <col min="9" max="9" width="8.375" style="8" customWidth="1"/>
    <col min="10" max="10" width="13.625" style="8" customWidth="1"/>
    <col min="11" max="11" width="8.375" style="12" customWidth="1"/>
    <col min="12" max="12" width="10.625" style="8" customWidth="1"/>
    <col min="13" max="13" width="13.625" style="8" customWidth="1"/>
    <col min="14" max="14" width="8.625" style="12" customWidth="1"/>
    <col min="15" max="15" width="10.625" style="8" customWidth="1"/>
    <col min="16" max="16" width="13.625" style="8" customWidth="1"/>
    <col min="17" max="17" width="8.625" style="12" customWidth="1"/>
    <col min="18" max="16384" width="9.00390625" style="2" customWidth="1"/>
  </cols>
  <sheetData>
    <row r="1" spans="1:17" ht="18.75" customHeight="1">
      <c r="A1" s="46" t="s">
        <v>111</v>
      </c>
      <c r="B1" s="46"/>
      <c r="C1" s="46"/>
      <c r="D1" s="46"/>
      <c r="E1" s="46"/>
      <c r="F1" s="47"/>
      <c r="G1" s="47"/>
      <c r="H1" s="48"/>
      <c r="I1" s="47"/>
      <c r="J1" s="47"/>
      <c r="K1" s="48"/>
      <c r="L1" s="47"/>
      <c r="M1" s="47"/>
      <c r="N1" s="48"/>
      <c r="O1" s="47"/>
      <c r="P1" s="47"/>
      <c r="Q1" s="48"/>
    </row>
    <row r="2" spans="1:17" ht="18.75" customHeight="1">
      <c r="A2" s="38" t="s">
        <v>112</v>
      </c>
      <c r="B2" s="38"/>
      <c r="C2" s="38"/>
      <c r="D2" s="43"/>
      <c r="E2" s="43"/>
      <c r="F2" s="47"/>
      <c r="G2" s="47"/>
      <c r="H2" s="48"/>
      <c r="I2" s="47"/>
      <c r="J2" s="47"/>
      <c r="K2" s="48"/>
      <c r="L2" s="47"/>
      <c r="M2" s="47"/>
      <c r="N2" s="48"/>
      <c r="O2" s="47"/>
      <c r="P2" s="430" t="str">
        <f>'1(1) 保健師業務(総数)'!AG4</f>
        <v>令和４年度</v>
      </c>
      <c r="Q2" s="430"/>
    </row>
    <row r="3" spans="1:17" ht="7.5" customHeight="1">
      <c r="A3" s="38"/>
      <c r="B3" s="38"/>
      <c r="C3" s="38"/>
      <c r="D3" s="43"/>
      <c r="E3" s="43"/>
      <c r="F3" s="47"/>
      <c r="G3" s="47"/>
      <c r="H3" s="48"/>
      <c r="I3" s="47"/>
      <c r="J3" s="47"/>
      <c r="K3" s="48"/>
      <c r="L3" s="47"/>
      <c r="M3" s="47"/>
      <c r="N3" s="48"/>
      <c r="O3" s="49"/>
      <c r="P3" s="431"/>
      <c r="Q3" s="431"/>
    </row>
    <row r="4" spans="1:17" ht="18" customHeight="1">
      <c r="A4" s="421" t="s">
        <v>40</v>
      </c>
      <c r="B4" s="412"/>
      <c r="C4" s="412"/>
      <c r="D4" s="413"/>
      <c r="E4" s="169"/>
      <c r="F4" s="412" t="s">
        <v>20</v>
      </c>
      <c r="G4" s="412"/>
      <c r="H4" s="412"/>
      <c r="I4" s="412" t="s">
        <v>139</v>
      </c>
      <c r="J4" s="412"/>
      <c r="K4" s="413"/>
      <c r="L4" s="421" t="s">
        <v>127</v>
      </c>
      <c r="M4" s="412"/>
      <c r="N4" s="412"/>
      <c r="O4" s="412" t="s">
        <v>21</v>
      </c>
      <c r="P4" s="412"/>
      <c r="Q4" s="413"/>
    </row>
    <row r="5" spans="1:17" ht="17.25" customHeight="1">
      <c r="A5" s="422"/>
      <c r="B5" s="423"/>
      <c r="C5" s="423"/>
      <c r="D5" s="424"/>
      <c r="E5" s="170"/>
      <c r="F5" s="418" t="s">
        <v>41</v>
      </c>
      <c r="G5" s="171" t="s">
        <v>152</v>
      </c>
      <c r="H5" s="416" t="s">
        <v>42</v>
      </c>
      <c r="I5" s="418" t="s">
        <v>41</v>
      </c>
      <c r="J5" s="171" t="s">
        <v>152</v>
      </c>
      <c r="K5" s="419" t="s">
        <v>42</v>
      </c>
      <c r="L5" s="432" t="s">
        <v>41</v>
      </c>
      <c r="M5" s="171" t="s">
        <v>152</v>
      </c>
      <c r="N5" s="416" t="s">
        <v>42</v>
      </c>
      <c r="O5" s="418" t="s">
        <v>41</v>
      </c>
      <c r="P5" s="171" t="s">
        <v>152</v>
      </c>
      <c r="Q5" s="419" t="s">
        <v>42</v>
      </c>
    </row>
    <row r="6" spans="1:17" s="13" customFormat="1" ht="22.5" customHeight="1">
      <c r="A6" s="422"/>
      <c r="B6" s="423"/>
      <c r="C6" s="423"/>
      <c r="D6" s="424"/>
      <c r="E6" s="172"/>
      <c r="F6" s="418"/>
      <c r="G6" s="173" t="s">
        <v>100</v>
      </c>
      <c r="H6" s="417"/>
      <c r="I6" s="418"/>
      <c r="J6" s="173" t="s">
        <v>100</v>
      </c>
      <c r="K6" s="420"/>
      <c r="L6" s="432"/>
      <c r="M6" s="173" t="s">
        <v>100</v>
      </c>
      <c r="N6" s="417"/>
      <c r="O6" s="418"/>
      <c r="P6" s="173" t="s">
        <v>100</v>
      </c>
      <c r="Q6" s="420"/>
    </row>
    <row r="7" spans="1:17" ht="14.25" customHeight="1">
      <c r="A7" s="414" t="s">
        <v>43</v>
      </c>
      <c r="B7" s="414"/>
      <c r="C7" s="414"/>
      <c r="D7" s="174" t="s">
        <v>44</v>
      </c>
      <c r="E7" s="174"/>
      <c r="F7" s="323">
        <v>5834</v>
      </c>
      <c r="G7" s="323">
        <v>2337</v>
      </c>
      <c r="H7" s="324">
        <v>0</v>
      </c>
      <c r="I7" s="323">
        <v>3095</v>
      </c>
      <c r="J7" s="323">
        <v>2337</v>
      </c>
      <c r="K7" s="325">
        <v>0</v>
      </c>
      <c r="L7" s="326">
        <v>2712</v>
      </c>
      <c r="M7" s="323">
        <v>0</v>
      </c>
      <c r="N7" s="324">
        <v>0</v>
      </c>
      <c r="O7" s="327">
        <v>27</v>
      </c>
      <c r="P7" s="327">
        <v>0</v>
      </c>
      <c r="Q7" s="325">
        <v>0</v>
      </c>
    </row>
    <row r="8" spans="1:17" ht="14.25" customHeight="1">
      <c r="A8" s="414"/>
      <c r="B8" s="414"/>
      <c r="C8" s="414"/>
      <c r="D8" s="176" t="s">
        <v>45</v>
      </c>
      <c r="E8" s="176"/>
      <c r="F8" s="324">
        <v>8350</v>
      </c>
      <c r="G8" s="324">
        <v>3536</v>
      </c>
      <c r="H8" s="324">
        <v>0</v>
      </c>
      <c r="I8" s="324">
        <v>4441</v>
      </c>
      <c r="J8" s="324">
        <v>3510</v>
      </c>
      <c r="K8" s="325">
        <v>0</v>
      </c>
      <c r="L8" s="328">
        <v>3855</v>
      </c>
      <c r="M8" s="324">
        <v>26</v>
      </c>
      <c r="N8" s="324">
        <v>0</v>
      </c>
      <c r="O8" s="329">
        <v>54</v>
      </c>
      <c r="P8" s="329">
        <v>0</v>
      </c>
      <c r="Q8" s="325">
        <v>0</v>
      </c>
    </row>
    <row r="9" spans="1:17" ht="14.25" customHeight="1">
      <c r="A9" s="425" t="s">
        <v>46</v>
      </c>
      <c r="B9" s="425"/>
      <c r="C9" s="425"/>
      <c r="D9" s="178" t="s">
        <v>44</v>
      </c>
      <c r="E9" s="178"/>
      <c r="F9" s="323">
        <v>829</v>
      </c>
      <c r="G9" s="323">
        <v>199</v>
      </c>
      <c r="H9" s="323">
        <v>0</v>
      </c>
      <c r="I9" s="323">
        <v>348</v>
      </c>
      <c r="J9" s="323">
        <v>199</v>
      </c>
      <c r="K9" s="330">
        <v>0</v>
      </c>
      <c r="L9" s="326">
        <v>481</v>
      </c>
      <c r="M9" s="323">
        <v>0</v>
      </c>
      <c r="N9" s="323">
        <v>0</v>
      </c>
      <c r="O9" s="327">
        <v>0</v>
      </c>
      <c r="P9" s="327">
        <v>0</v>
      </c>
      <c r="Q9" s="330">
        <v>0</v>
      </c>
    </row>
    <row r="10" spans="1:17" ht="14.25" customHeight="1">
      <c r="A10" s="426"/>
      <c r="B10" s="426"/>
      <c r="C10" s="426"/>
      <c r="D10" s="179" t="s">
        <v>45</v>
      </c>
      <c r="E10" s="179"/>
      <c r="F10" s="331">
        <v>1169</v>
      </c>
      <c r="G10" s="331">
        <v>300</v>
      </c>
      <c r="H10" s="331">
        <v>0</v>
      </c>
      <c r="I10" s="331">
        <v>478</v>
      </c>
      <c r="J10" s="331">
        <v>296</v>
      </c>
      <c r="K10" s="332">
        <v>0</v>
      </c>
      <c r="L10" s="333">
        <v>691</v>
      </c>
      <c r="M10" s="331">
        <v>4</v>
      </c>
      <c r="N10" s="331">
        <v>0</v>
      </c>
      <c r="O10" s="334">
        <v>0</v>
      </c>
      <c r="P10" s="334">
        <v>0</v>
      </c>
      <c r="Q10" s="332">
        <v>0</v>
      </c>
    </row>
    <row r="11" spans="1:17" ht="14.25" customHeight="1">
      <c r="A11" s="414" t="s">
        <v>47</v>
      </c>
      <c r="B11" s="414"/>
      <c r="C11" s="414"/>
      <c r="D11" s="174" t="s">
        <v>44</v>
      </c>
      <c r="E11" s="174"/>
      <c r="F11" s="324">
        <v>9184</v>
      </c>
      <c r="G11" s="324">
        <v>3268</v>
      </c>
      <c r="H11" s="335">
        <v>100</v>
      </c>
      <c r="I11" s="324">
        <v>4142</v>
      </c>
      <c r="J11" s="324">
        <v>3268</v>
      </c>
      <c r="K11" s="336">
        <v>100.00000000000003</v>
      </c>
      <c r="L11" s="328">
        <v>5003</v>
      </c>
      <c r="M11" s="324">
        <v>0</v>
      </c>
      <c r="N11" s="337">
        <v>100</v>
      </c>
      <c r="O11" s="329">
        <v>39</v>
      </c>
      <c r="P11" s="329">
        <v>0</v>
      </c>
      <c r="Q11" s="336">
        <v>100</v>
      </c>
    </row>
    <row r="12" spans="1:18" ht="14.25" customHeight="1">
      <c r="A12" s="414"/>
      <c r="B12" s="414"/>
      <c r="C12" s="414"/>
      <c r="D12" s="176" t="s">
        <v>45</v>
      </c>
      <c r="E12" s="176"/>
      <c r="F12" s="324">
        <v>13102</v>
      </c>
      <c r="G12" s="324">
        <v>4857</v>
      </c>
      <c r="H12" s="335">
        <v>100</v>
      </c>
      <c r="I12" s="324">
        <v>5934</v>
      </c>
      <c r="J12" s="324">
        <v>4811</v>
      </c>
      <c r="K12" s="336">
        <v>100</v>
      </c>
      <c r="L12" s="328">
        <v>7099</v>
      </c>
      <c r="M12" s="324">
        <v>46</v>
      </c>
      <c r="N12" s="337">
        <v>100.00000000000001</v>
      </c>
      <c r="O12" s="329">
        <v>69</v>
      </c>
      <c r="P12" s="329">
        <v>0</v>
      </c>
      <c r="Q12" s="336">
        <v>100</v>
      </c>
      <c r="R12" s="13"/>
    </row>
    <row r="13" spans="1:17" ht="14.25" customHeight="1">
      <c r="A13" s="129"/>
      <c r="B13" s="414" t="s">
        <v>48</v>
      </c>
      <c r="C13" s="415"/>
      <c r="D13" s="174" t="s">
        <v>44</v>
      </c>
      <c r="E13" s="174"/>
      <c r="F13" s="324">
        <v>2</v>
      </c>
      <c r="G13" s="324">
        <v>0</v>
      </c>
      <c r="H13" s="338">
        <v>0.02177700348432056</v>
      </c>
      <c r="I13" s="339">
        <v>0</v>
      </c>
      <c r="J13" s="339">
        <v>0</v>
      </c>
      <c r="K13" s="340">
        <v>0</v>
      </c>
      <c r="L13" s="341">
        <v>2</v>
      </c>
      <c r="M13" s="339">
        <v>0</v>
      </c>
      <c r="N13" s="342">
        <v>0.03997601439136518</v>
      </c>
      <c r="O13" s="343">
        <v>0</v>
      </c>
      <c r="P13" s="343">
        <v>0</v>
      </c>
      <c r="Q13" s="340">
        <v>0</v>
      </c>
    </row>
    <row r="14" spans="1:18" ht="14.25" customHeight="1">
      <c r="A14" s="129"/>
      <c r="B14" s="415"/>
      <c r="C14" s="415"/>
      <c r="D14" s="176" t="s">
        <v>45</v>
      </c>
      <c r="E14" s="176"/>
      <c r="F14" s="324">
        <v>3</v>
      </c>
      <c r="G14" s="324">
        <v>0</v>
      </c>
      <c r="H14" s="338">
        <v>0.022897267592733934</v>
      </c>
      <c r="I14" s="339">
        <v>0</v>
      </c>
      <c r="J14" s="339">
        <v>0</v>
      </c>
      <c r="K14" s="340">
        <v>0</v>
      </c>
      <c r="L14" s="341">
        <v>3</v>
      </c>
      <c r="M14" s="339">
        <v>0</v>
      </c>
      <c r="N14" s="344">
        <v>0.04225947316523454</v>
      </c>
      <c r="O14" s="343">
        <v>0</v>
      </c>
      <c r="P14" s="343">
        <v>0</v>
      </c>
      <c r="Q14" s="340">
        <v>0</v>
      </c>
      <c r="R14" s="13"/>
    </row>
    <row r="15" spans="1:17" ht="14.25" customHeight="1">
      <c r="A15" s="129"/>
      <c r="B15" s="414" t="s">
        <v>49</v>
      </c>
      <c r="C15" s="415"/>
      <c r="D15" s="174" t="s">
        <v>44</v>
      </c>
      <c r="E15" s="174"/>
      <c r="F15" s="324">
        <v>39</v>
      </c>
      <c r="G15" s="324">
        <v>0</v>
      </c>
      <c r="H15" s="338">
        <v>0.42465156794425085</v>
      </c>
      <c r="I15" s="339">
        <v>0</v>
      </c>
      <c r="J15" s="339">
        <v>0</v>
      </c>
      <c r="K15" s="340">
        <v>0</v>
      </c>
      <c r="L15" s="341">
        <v>0</v>
      </c>
      <c r="M15" s="339">
        <v>0</v>
      </c>
      <c r="N15" s="342">
        <v>0</v>
      </c>
      <c r="O15" s="343">
        <v>39</v>
      </c>
      <c r="P15" s="343">
        <v>0</v>
      </c>
      <c r="Q15" s="345">
        <v>100</v>
      </c>
    </row>
    <row r="16" spans="1:18" ht="14.25" customHeight="1">
      <c r="A16" s="129"/>
      <c r="B16" s="415"/>
      <c r="C16" s="415"/>
      <c r="D16" s="176" t="s">
        <v>45</v>
      </c>
      <c r="E16" s="176"/>
      <c r="F16" s="324">
        <v>69</v>
      </c>
      <c r="G16" s="324">
        <v>0</v>
      </c>
      <c r="H16" s="338">
        <v>0.5266371546328805</v>
      </c>
      <c r="I16" s="339">
        <v>0</v>
      </c>
      <c r="J16" s="339">
        <v>0</v>
      </c>
      <c r="K16" s="340">
        <v>0</v>
      </c>
      <c r="L16" s="341">
        <v>0</v>
      </c>
      <c r="M16" s="339">
        <v>0</v>
      </c>
      <c r="N16" s="342">
        <v>0</v>
      </c>
      <c r="O16" s="343">
        <v>69</v>
      </c>
      <c r="P16" s="343">
        <v>0</v>
      </c>
      <c r="Q16" s="345">
        <v>100</v>
      </c>
      <c r="R16" s="13"/>
    </row>
    <row r="17" spans="1:18" ht="14.25" customHeight="1">
      <c r="A17" s="129"/>
      <c r="B17" s="414" t="s">
        <v>169</v>
      </c>
      <c r="C17" s="415"/>
      <c r="D17" s="174" t="s">
        <v>44</v>
      </c>
      <c r="E17" s="174"/>
      <c r="F17" s="324">
        <v>2145</v>
      </c>
      <c r="G17" s="324">
        <v>1551</v>
      </c>
      <c r="H17" s="338">
        <v>23.355836236933797</v>
      </c>
      <c r="I17" s="339">
        <v>1953</v>
      </c>
      <c r="J17" s="339">
        <v>1551</v>
      </c>
      <c r="K17" s="340">
        <v>47.15113471752777</v>
      </c>
      <c r="L17" s="341">
        <v>192</v>
      </c>
      <c r="M17" s="339">
        <v>0</v>
      </c>
      <c r="N17" s="344">
        <v>3.837697381571057</v>
      </c>
      <c r="O17" s="343">
        <v>0</v>
      </c>
      <c r="P17" s="343">
        <v>0</v>
      </c>
      <c r="Q17" s="340">
        <v>0</v>
      </c>
      <c r="R17" s="14"/>
    </row>
    <row r="18" spans="1:18" ht="14.25" customHeight="1">
      <c r="A18" s="129"/>
      <c r="B18" s="415"/>
      <c r="C18" s="415"/>
      <c r="D18" s="176" t="s">
        <v>45</v>
      </c>
      <c r="E18" s="176"/>
      <c r="F18" s="324">
        <v>3303</v>
      </c>
      <c r="G18" s="324">
        <v>2479</v>
      </c>
      <c r="H18" s="338">
        <v>25.20989161960006</v>
      </c>
      <c r="I18" s="339">
        <v>3000</v>
      </c>
      <c r="J18" s="339">
        <v>2477</v>
      </c>
      <c r="K18" s="340">
        <v>50.55611729019211</v>
      </c>
      <c r="L18" s="341">
        <v>303</v>
      </c>
      <c r="M18" s="339">
        <v>2</v>
      </c>
      <c r="N18" s="346">
        <v>4.268206789688689</v>
      </c>
      <c r="O18" s="343">
        <v>0</v>
      </c>
      <c r="P18" s="343">
        <v>0</v>
      </c>
      <c r="Q18" s="340">
        <v>0</v>
      </c>
      <c r="R18" s="13"/>
    </row>
    <row r="19" spans="1:18" ht="14.25" customHeight="1">
      <c r="A19" s="129"/>
      <c r="B19" s="129"/>
      <c r="C19" s="182" t="s">
        <v>123</v>
      </c>
      <c r="D19" s="174" t="s">
        <v>44</v>
      </c>
      <c r="E19" s="174"/>
      <c r="F19" s="324">
        <v>240</v>
      </c>
      <c r="G19" s="324">
        <v>24</v>
      </c>
      <c r="H19" s="338">
        <v>2.6132404181184667</v>
      </c>
      <c r="I19" s="339">
        <v>165</v>
      </c>
      <c r="J19" s="339">
        <v>24</v>
      </c>
      <c r="K19" s="340">
        <v>0</v>
      </c>
      <c r="L19" s="341">
        <v>75</v>
      </c>
      <c r="M19" s="339">
        <v>0</v>
      </c>
      <c r="N19" s="342">
        <v>0</v>
      </c>
      <c r="O19" s="343">
        <v>0</v>
      </c>
      <c r="P19" s="343">
        <v>0</v>
      </c>
      <c r="Q19" s="340">
        <v>0</v>
      </c>
      <c r="R19" s="14"/>
    </row>
    <row r="20" spans="1:17" ht="14.25" customHeight="1">
      <c r="A20" s="129"/>
      <c r="B20" s="129"/>
      <c r="C20" s="183" t="s">
        <v>153</v>
      </c>
      <c r="D20" s="176" t="s">
        <v>45</v>
      </c>
      <c r="E20" s="176"/>
      <c r="F20" s="324">
        <v>286</v>
      </c>
      <c r="G20" s="324">
        <v>37</v>
      </c>
      <c r="H20" s="338">
        <v>2.1828728438406353</v>
      </c>
      <c r="I20" s="339">
        <v>169</v>
      </c>
      <c r="J20" s="339">
        <v>37</v>
      </c>
      <c r="K20" s="340">
        <v>0</v>
      </c>
      <c r="L20" s="341">
        <v>117</v>
      </c>
      <c r="M20" s="339">
        <v>0</v>
      </c>
      <c r="N20" s="342">
        <v>0</v>
      </c>
      <c r="O20" s="343">
        <v>0</v>
      </c>
      <c r="P20" s="343">
        <v>0</v>
      </c>
      <c r="Q20" s="340">
        <v>0</v>
      </c>
    </row>
    <row r="21" spans="1:18" ht="14.25" customHeight="1">
      <c r="A21" s="129"/>
      <c r="B21" s="129"/>
      <c r="C21" s="182" t="s">
        <v>154</v>
      </c>
      <c r="D21" s="174" t="s">
        <v>44</v>
      </c>
      <c r="E21" s="174"/>
      <c r="F21" s="324">
        <v>1646</v>
      </c>
      <c r="G21" s="324">
        <v>1436</v>
      </c>
      <c r="H21" s="338">
        <v>17.92247386759582</v>
      </c>
      <c r="I21" s="339">
        <v>1645</v>
      </c>
      <c r="J21" s="339">
        <v>1436</v>
      </c>
      <c r="K21" s="340">
        <v>0</v>
      </c>
      <c r="L21" s="341">
        <v>1</v>
      </c>
      <c r="M21" s="339">
        <v>0</v>
      </c>
      <c r="N21" s="342">
        <v>0</v>
      </c>
      <c r="O21" s="343">
        <v>0</v>
      </c>
      <c r="P21" s="343">
        <v>0</v>
      </c>
      <c r="Q21" s="340">
        <v>0</v>
      </c>
      <c r="R21" s="14"/>
    </row>
    <row r="22" spans="1:19" ht="14.25" customHeight="1">
      <c r="A22" s="129"/>
      <c r="B22" s="129"/>
      <c r="C22" s="183" t="s">
        <v>170</v>
      </c>
      <c r="D22" s="176" t="s">
        <v>45</v>
      </c>
      <c r="E22" s="176"/>
      <c r="F22" s="324">
        <v>2619</v>
      </c>
      <c r="G22" s="324">
        <v>2284</v>
      </c>
      <c r="H22" s="338">
        <v>19.989314608456723</v>
      </c>
      <c r="I22" s="339">
        <v>2616</v>
      </c>
      <c r="J22" s="339">
        <v>2284</v>
      </c>
      <c r="K22" s="340">
        <v>0</v>
      </c>
      <c r="L22" s="341">
        <v>3</v>
      </c>
      <c r="M22" s="339">
        <v>0</v>
      </c>
      <c r="N22" s="342">
        <v>0</v>
      </c>
      <c r="O22" s="343">
        <v>0</v>
      </c>
      <c r="P22" s="343">
        <v>0</v>
      </c>
      <c r="Q22" s="340">
        <v>0</v>
      </c>
      <c r="R22" s="13"/>
      <c r="S22" s="13"/>
    </row>
    <row r="23" spans="1:18" ht="14.25" customHeight="1">
      <c r="A23" s="129"/>
      <c r="B23" s="129"/>
      <c r="C23" s="182" t="s">
        <v>154</v>
      </c>
      <c r="D23" s="174" t="s">
        <v>44</v>
      </c>
      <c r="E23" s="174"/>
      <c r="F23" s="324">
        <v>20</v>
      </c>
      <c r="G23" s="324">
        <v>14</v>
      </c>
      <c r="H23" s="338">
        <v>0.21777003484320556</v>
      </c>
      <c r="I23" s="339">
        <v>18</v>
      </c>
      <c r="J23" s="339">
        <v>14</v>
      </c>
      <c r="K23" s="340">
        <v>0</v>
      </c>
      <c r="L23" s="341">
        <v>2</v>
      </c>
      <c r="M23" s="339">
        <v>0</v>
      </c>
      <c r="N23" s="342">
        <v>0</v>
      </c>
      <c r="O23" s="343">
        <v>0</v>
      </c>
      <c r="P23" s="343">
        <v>0</v>
      </c>
      <c r="Q23" s="340">
        <v>0</v>
      </c>
      <c r="R23" s="14"/>
    </row>
    <row r="24" spans="1:17" ht="14.25" customHeight="1">
      <c r="A24" s="129"/>
      <c r="B24" s="129"/>
      <c r="C24" s="183" t="s">
        <v>124</v>
      </c>
      <c r="D24" s="176" t="s">
        <v>45</v>
      </c>
      <c r="E24" s="176"/>
      <c r="F24" s="324">
        <v>37</v>
      </c>
      <c r="G24" s="324">
        <v>28</v>
      </c>
      <c r="H24" s="338">
        <v>0.2823996336437185</v>
      </c>
      <c r="I24" s="339">
        <v>35</v>
      </c>
      <c r="J24" s="339">
        <v>28</v>
      </c>
      <c r="K24" s="340">
        <v>0</v>
      </c>
      <c r="L24" s="341">
        <v>2</v>
      </c>
      <c r="M24" s="339">
        <v>0</v>
      </c>
      <c r="N24" s="342">
        <v>0</v>
      </c>
      <c r="O24" s="343">
        <v>0</v>
      </c>
      <c r="P24" s="343">
        <v>0</v>
      </c>
      <c r="Q24" s="340">
        <v>0</v>
      </c>
    </row>
    <row r="25" spans="1:18" ht="14.25" customHeight="1">
      <c r="A25" s="129"/>
      <c r="B25" s="414" t="s">
        <v>50</v>
      </c>
      <c r="C25" s="415"/>
      <c r="D25" s="174" t="s">
        <v>44</v>
      </c>
      <c r="E25" s="174"/>
      <c r="F25" s="324">
        <v>335</v>
      </c>
      <c r="G25" s="324">
        <v>265</v>
      </c>
      <c r="H25" s="338">
        <v>3.647648083623693</v>
      </c>
      <c r="I25" s="339">
        <v>305</v>
      </c>
      <c r="J25" s="339">
        <v>265</v>
      </c>
      <c r="K25" s="340">
        <v>7.36359246740705</v>
      </c>
      <c r="L25" s="341">
        <v>30</v>
      </c>
      <c r="M25" s="339">
        <v>0</v>
      </c>
      <c r="N25" s="344">
        <v>0.5996402158704778</v>
      </c>
      <c r="O25" s="343">
        <v>0</v>
      </c>
      <c r="P25" s="343">
        <v>0</v>
      </c>
      <c r="Q25" s="340">
        <v>0</v>
      </c>
      <c r="R25" s="14"/>
    </row>
    <row r="26" spans="1:17" ht="14.25" customHeight="1">
      <c r="A26" s="129"/>
      <c r="B26" s="415"/>
      <c r="C26" s="415"/>
      <c r="D26" s="176" t="s">
        <v>45</v>
      </c>
      <c r="E26" s="176"/>
      <c r="F26" s="324">
        <v>488</v>
      </c>
      <c r="G26" s="324">
        <v>372</v>
      </c>
      <c r="H26" s="338">
        <v>3.7246221950847196</v>
      </c>
      <c r="I26" s="339">
        <v>429</v>
      </c>
      <c r="J26" s="339">
        <v>372</v>
      </c>
      <c r="K26" s="340">
        <v>7.229524772497473</v>
      </c>
      <c r="L26" s="341">
        <v>59</v>
      </c>
      <c r="M26" s="339">
        <v>0</v>
      </c>
      <c r="N26" s="344">
        <v>0.8311029722496126</v>
      </c>
      <c r="O26" s="343">
        <v>0</v>
      </c>
      <c r="P26" s="343">
        <v>0</v>
      </c>
      <c r="Q26" s="340">
        <v>0</v>
      </c>
    </row>
    <row r="27" spans="1:18" ht="14.25" customHeight="1">
      <c r="A27" s="129"/>
      <c r="B27" s="414" t="s">
        <v>88</v>
      </c>
      <c r="C27" s="415"/>
      <c r="D27" s="174" t="s">
        <v>44</v>
      </c>
      <c r="E27" s="174"/>
      <c r="F27" s="324">
        <v>563</v>
      </c>
      <c r="G27" s="324">
        <v>248</v>
      </c>
      <c r="H27" s="338">
        <v>6.130226480836237</v>
      </c>
      <c r="I27" s="339">
        <v>501</v>
      </c>
      <c r="J27" s="339">
        <v>248</v>
      </c>
      <c r="K27" s="340">
        <v>12.09560598744568</v>
      </c>
      <c r="L27" s="341">
        <v>62</v>
      </c>
      <c r="M27" s="339">
        <v>0</v>
      </c>
      <c r="N27" s="344">
        <v>1.2392564461323206</v>
      </c>
      <c r="O27" s="343">
        <v>0</v>
      </c>
      <c r="P27" s="343">
        <v>0</v>
      </c>
      <c r="Q27" s="340">
        <v>0</v>
      </c>
      <c r="R27" s="14"/>
    </row>
    <row r="28" spans="1:18" ht="14.25" customHeight="1">
      <c r="A28" s="129"/>
      <c r="B28" s="415"/>
      <c r="C28" s="415"/>
      <c r="D28" s="176" t="s">
        <v>45</v>
      </c>
      <c r="E28" s="176"/>
      <c r="F28" s="324">
        <v>616</v>
      </c>
      <c r="G28" s="324">
        <v>294</v>
      </c>
      <c r="H28" s="338">
        <v>4.701572279041367</v>
      </c>
      <c r="I28" s="339">
        <v>552</v>
      </c>
      <c r="J28" s="339">
        <v>294</v>
      </c>
      <c r="K28" s="340">
        <v>9.30232558139535</v>
      </c>
      <c r="L28" s="341">
        <v>64</v>
      </c>
      <c r="M28" s="339">
        <v>0</v>
      </c>
      <c r="N28" s="344">
        <v>0.9015354275250036</v>
      </c>
      <c r="O28" s="343">
        <v>0</v>
      </c>
      <c r="P28" s="343">
        <v>0</v>
      </c>
      <c r="Q28" s="340">
        <v>0</v>
      </c>
      <c r="R28" s="13"/>
    </row>
    <row r="29" spans="1:18" ht="14.25" customHeight="1">
      <c r="A29" s="129"/>
      <c r="B29" s="414" t="s">
        <v>51</v>
      </c>
      <c r="C29" s="415"/>
      <c r="D29" s="174" t="s">
        <v>44</v>
      </c>
      <c r="E29" s="174"/>
      <c r="F29" s="324">
        <v>90</v>
      </c>
      <c r="G29" s="324">
        <v>69</v>
      </c>
      <c r="H29" s="338">
        <v>0.979965156794425</v>
      </c>
      <c r="I29" s="339">
        <v>88</v>
      </c>
      <c r="J29" s="339">
        <v>69</v>
      </c>
      <c r="K29" s="340">
        <v>2.1245774987928536</v>
      </c>
      <c r="L29" s="341">
        <v>2</v>
      </c>
      <c r="M29" s="339">
        <v>0</v>
      </c>
      <c r="N29" s="344">
        <v>0.03997601439136518</v>
      </c>
      <c r="O29" s="343">
        <v>0</v>
      </c>
      <c r="P29" s="343">
        <v>0</v>
      </c>
      <c r="Q29" s="340">
        <v>0</v>
      </c>
      <c r="R29" s="14"/>
    </row>
    <row r="30" spans="1:18" ht="14.25" customHeight="1">
      <c r="A30" s="129"/>
      <c r="B30" s="415"/>
      <c r="C30" s="415"/>
      <c r="D30" s="176" t="s">
        <v>45</v>
      </c>
      <c r="E30" s="176"/>
      <c r="F30" s="324">
        <v>131</v>
      </c>
      <c r="G30" s="324">
        <v>100</v>
      </c>
      <c r="H30" s="338">
        <v>0.9998473515493819</v>
      </c>
      <c r="I30" s="339">
        <v>129</v>
      </c>
      <c r="J30" s="339">
        <v>100</v>
      </c>
      <c r="K30" s="340">
        <v>2.1739130434782608</v>
      </c>
      <c r="L30" s="341">
        <v>2</v>
      </c>
      <c r="M30" s="339">
        <v>0</v>
      </c>
      <c r="N30" s="344">
        <v>0.028172982110156362</v>
      </c>
      <c r="O30" s="343">
        <v>0</v>
      </c>
      <c r="P30" s="343">
        <v>0</v>
      </c>
      <c r="Q30" s="340">
        <v>0</v>
      </c>
      <c r="R30" s="13"/>
    </row>
    <row r="31" spans="1:18" ht="14.25" customHeight="1">
      <c r="A31" s="129"/>
      <c r="B31" s="414" t="s">
        <v>52</v>
      </c>
      <c r="C31" s="415"/>
      <c r="D31" s="174" t="s">
        <v>44</v>
      </c>
      <c r="E31" s="174"/>
      <c r="F31" s="324">
        <v>272</v>
      </c>
      <c r="G31" s="324">
        <v>245</v>
      </c>
      <c r="H31" s="338">
        <v>2.961672473867596</v>
      </c>
      <c r="I31" s="339">
        <v>261</v>
      </c>
      <c r="J31" s="339">
        <v>245</v>
      </c>
      <c r="K31" s="340">
        <v>6.301303718010623</v>
      </c>
      <c r="L31" s="341">
        <v>11</v>
      </c>
      <c r="M31" s="339">
        <v>0</v>
      </c>
      <c r="N31" s="344">
        <v>0.21986807915250847</v>
      </c>
      <c r="O31" s="343">
        <v>0</v>
      </c>
      <c r="P31" s="343">
        <v>0</v>
      </c>
      <c r="Q31" s="340">
        <v>0</v>
      </c>
      <c r="R31" s="14"/>
    </row>
    <row r="32" spans="1:18" ht="14.25" customHeight="1">
      <c r="A32" s="129"/>
      <c r="B32" s="415"/>
      <c r="C32" s="415"/>
      <c r="D32" s="176" t="s">
        <v>45</v>
      </c>
      <c r="E32" s="176"/>
      <c r="F32" s="324">
        <v>341</v>
      </c>
      <c r="G32" s="324">
        <v>305</v>
      </c>
      <c r="H32" s="338">
        <v>2.602656083040757</v>
      </c>
      <c r="I32" s="339">
        <v>329</v>
      </c>
      <c r="J32" s="339">
        <v>305</v>
      </c>
      <c r="K32" s="340">
        <v>5.544320862824402</v>
      </c>
      <c r="L32" s="341">
        <v>12</v>
      </c>
      <c r="M32" s="339">
        <v>0</v>
      </c>
      <c r="N32" s="344">
        <v>0.16903789266093816</v>
      </c>
      <c r="O32" s="343">
        <v>0</v>
      </c>
      <c r="P32" s="343">
        <v>0</v>
      </c>
      <c r="Q32" s="340">
        <v>0</v>
      </c>
      <c r="R32" s="13"/>
    </row>
    <row r="33" spans="1:18" ht="14.25" customHeight="1">
      <c r="A33" s="129"/>
      <c r="B33" s="414" t="s">
        <v>53</v>
      </c>
      <c r="C33" s="415"/>
      <c r="D33" s="174" t="s">
        <v>44</v>
      </c>
      <c r="E33" s="174"/>
      <c r="F33" s="324">
        <v>1458</v>
      </c>
      <c r="G33" s="324">
        <v>0</v>
      </c>
      <c r="H33" s="338">
        <v>15.875435540069684</v>
      </c>
      <c r="I33" s="339">
        <v>0</v>
      </c>
      <c r="J33" s="339">
        <v>0</v>
      </c>
      <c r="K33" s="340">
        <v>0</v>
      </c>
      <c r="L33" s="341">
        <v>1458</v>
      </c>
      <c r="M33" s="339">
        <v>0</v>
      </c>
      <c r="N33" s="344">
        <v>29.142514491305217</v>
      </c>
      <c r="O33" s="343">
        <v>0</v>
      </c>
      <c r="P33" s="343">
        <v>0</v>
      </c>
      <c r="Q33" s="340">
        <v>0</v>
      </c>
      <c r="R33" s="14"/>
    </row>
    <row r="34" spans="1:18" ht="14.25" customHeight="1">
      <c r="A34" s="129"/>
      <c r="B34" s="415"/>
      <c r="C34" s="415"/>
      <c r="D34" s="176" t="s">
        <v>45</v>
      </c>
      <c r="E34" s="176"/>
      <c r="F34" s="324">
        <v>2137</v>
      </c>
      <c r="G34" s="324">
        <v>18</v>
      </c>
      <c r="H34" s="338">
        <v>16.31048694855747</v>
      </c>
      <c r="I34" s="339">
        <v>0</v>
      </c>
      <c r="J34" s="339">
        <v>0</v>
      </c>
      <c r="K34" s="340">
        <v>0</v>
      </c>
      <c r="L34" s="341">
        <v>2137</v>
      </c>
      <c r="M34" s="339">
        <v>18</v>
      </c>
      <c r="N34" s="344">
        <v>30.10283138470207</v>
      </c>
      <c r="O34" s="343">
        <v>0</v>
      </c>
      <c r="P34" s="343">
        <v>0</v>
      </c>
      <c r="Q34" s="340">
        <v>0</v>
      </c>
      <c r="R34" s="13"/>
    </row>
    <row r="35" spans="1:17" ht="14.25" customHeight="1">
      <c r="A35" s="129"/>
      <c r="B35" s="414" t="s">
        <v>54</v>
      </c>
      <c r="C35" s="415"/>
      <c r="D35" s="174" t="s">
        <v>44</v>
      </c>
      <c r="E35" s="174"/>
      <c r="F35" s="324">
        <v>110</v>
      </c>
      <c r="G35" s="324">
        <v>0</v>
      </c>
      <c r="H35" s="338">
        <v>1.1977351916376306</v>
      </c>
      <c r="I35" s="339">
        <v>0</v>
      </c>
      <c r="J35" s="339">
        <v>0</v>
      </c>
      <c r="K35" s="340">
        <v>0</v>
      </c>
      <c r="L35" s="341">
        <v>110</v>
      </c>
      <c r="M35" s="339">
        <v>0</v>
      </c>
      <c r="N35" s="344">
        <v>2.198680791525085</v>
      </c>
      <c r="O35" s="343">
        <v>0</v>
      </c>
      <c r="P35" s="343">
        <v>0</v>
      </c>
      <c r="Q35" s="340">
        <v>0</v>
      </c>
    </row>
    <row r="36" spans="1:17" ht="14.25" customHeight="1">
      <c r="A36" s="129"/>
      <c r="B36" s="415"/>
      <c r="C36" s="415"/>
      <c r="D36" s="176" t="s">
        <v>45</v>
      </c>
      <c r="E36" s="176"/>
      <c r="F36" s="324">
        <v>160</v>
      </c>
      <c r="G36" s="324">
        <v>0</v>
      </c>
      <c r="H36" s="338">
        <v>1.2211876049458097</v>
      </c>
      <c r="I36" s="339">
        <v>0</v>
      </c>
      <c r="J36" s="339">
        <v>0</v>
      </c>
      <c r="K36" s="340">
        <v>0</v>
      </c>
      <c r="L36" s="341">
        <v>160</v>
      </c>
      <c r="M36" s="339">
        <v>0</v>
      </c>
      <c r="N36" s="344">
        <v>2.253838568812509</v>
      </c>
      <c r="O36" s="343">
        <v>0</v>
      </c>
      <c r="P36" s="343">
        <v>0</v>
      </c>
      <c r="Q36" s="340">
        <v>0</v>
      </c>
    </row>
    <row r="37" spans="1:17" ht="14.25" customHeight="1">
      <c r="A37" s="129"/>
      <c r="B37" s="414" t="s">
        <v>55</v>
      </c>
      <c r="C37" s="415"/>
      <c r="D37" s="174" t="s">
        <v>44</v>
      </c>
      <c r="E37" s="174"/>
      <c r="F37" s="324">
        <v>1084</v>
      </c>
      <c r="G37" s="324">
        <v>0</v>
      </c>
      <c r="H37" s="338">
        <v>11.803135888501743</v>
      </c>
      <c r="I37" s="339">
        <v>0</v>
      </c>
      <c r="J37" s="339">
        <v>0</v>
      </c>
      <c r="K37" s="340">
        <v>0</v>
      </c>
      <c r="L37" s="341">
        <v>1084</v>
      </c>
      <c r="M37" s="339">
        <v>0</v>
      </c>
      <c r="N37" s="344">
        <v>21.666999800119928</v>
      </c>
      <c r="O37" s="343">
        <v>0</v>
      </c>
      <c r="P37" s="343">
        <v>0</v>
      </c>
      <c r="Q37" s="340">
        <v>0</v>
      </c>
    </row>
    <row r="38" spans="1:17" ht="14.25" customHeight="1">
      <c r="A38" s="129"/>
      <c r="B38" s="415"/>
      <c r="C38" s="415"/>
      <c r="D38" s="176" t="s">
        <v>45</v>
      </c>
      <c r="E38" s="176"/>
      <c r="F38" s="324">
        <v>1479</v>
      </c>
      <c r="G38" s="324">
        <v>13</v>
      </c>
      <c r="H38" s="338">
        <v>11.288352923217829</v>
      </c>
      <c r="I38" s="339">
        <v>0</v>
      </c>
      <c r="J38" s="339">
        <v>0</v>
      </c>
      <c r="K38" s="340">
        <v>0</v>
      </c>
      <c r="L38" s="341">
        <v>1479</v>
      </c>
      <c r="M38" s="339">
        <v>13</v>
      </c>
      <c r="N38" s="347">
        <v>20.83392027046063</v>
      </c>
      <c r="O38" s="343">
        <v>0</v>
      </c>
      <c r="P38" s="343">
        <v>0</v>
      </c>
      <c r="Q38" s="340">
        <v>0</v>
      </c>
    </row>
    <row r="39" spans="1:17" ht="14.25" customHeight="1">
      <c r="A39" s="129"/>
      <c r="B39" s="129"/>
      <c r="C39" s="184" t="s">
        <v>125</v>
      </c>
      <c r="D39" s="174" t="s">
        <v>44</v>
      </c>
      <c r="E39" s="174"/>
      <c r="F39" s="324">
        <v>360</v>
      </c>
      <c r="G39" s="324">
        <v>0</v>
      </c>
      <c r="H39" s="338">
        <v>0</v>
      </c>
      <c r="I39" s="339">
        <v>0</v>
      </c>
      <c r="J39" s="339">
        <v>0</v>
      </c>
      <c r="K39" s="340">
        <v>0</v>
      </c>
      <c r="L39" s="341">
        <v>360</v>
      </c>
      <c r="M39" s="339">
        <v>0</v>
      </c>
      <c r="N39" s="342">
        <v>0</v>
      </c>
      <c r="O39" s="343">
        <v>0</v>
      </c>
      <c r="P39" s="343">
        <v>0</v>
      </c>
      <c r="Q39" s="340">
        <v>0</v>
      </c>
    </row>
    <row r="40" spans="1:17" ht="14.25" customHeight="1">
      <c r="A40" s="129"/>
      <c r="B40" s="129"/>
      <c r="C40" s="129" t="s">
        <v>155</v>
      </c>
      <c r="D40" s="176" t="s">
        <v>45</v>
      </c>
      <c r="E40" s="176"/>
      <c r="F40" s="324">
        <v>441</v>
      </c>
      <c r="G40" s="324">
        <v>10</v>
      </c>
      <c r="H40" s="338">
        <v>0</v>
      </c>
      <c r="I40" s="339">
        <v>0</v>
      </c>
      <c r="J40" s="339">
        <v>0</v>
      </c>
      <c r="K40" s="340">
        <v>0</v>
      </c>
      <c r="L40" s="341">
        <v>441</v>
      </c>
      <c r="M40" s="339">
        <v>10</v>
      </c>
      <c r="N40" s="342">
        <v>0</v>
      </c>
      <c r="O40" s="343">
        <v>0</v>
      </c>
      <c r="P40" s="343">
        <v>0</v>
      </c>
      <c r="Q40" s="340">
        <v>0</v>
      </c>
    </row>
    <row r="41" spans="1:17" ht="14.25" customHeight="1">
      <c r="A41" s="129"/>
      <c r="B41" s="414" t="s">
        <v>56</v>
      </c>
      <c r="C41" s="415"/>
      <c r="D41" s="174" t="s">
        <v>44</v>
      </c>
      <c r="E41" s="174"/>
      <c r="F41" s="324">
        <v>1087</v>
      </c>
      <c r="G41" s="324">
        <v>0</v>
      </c>
      <c r="H41" s="338">
        <v>11.835801393728223</v>
      </c>
      <c r="I41" s="339">
        <v>0</v>
      </c>
      <c r="J41" s="339">
        <v>0</v>
      </c>
      <c r="K41" s="340">
        <v>0</v>
      </c>
      <c r="L41" s="341">
        <v>1087</v>
      </c>
      <c r="M41" s="339">
        <v>0</v>
      </c>
      <c r="N41" s="344">
        <v>21.726963821706978</v>
      </c>
      <c r="O41" s="343">
        <v>0</v>
      </c>
      <c r="P41" s="343">
        <v>0</v>
      </c>
      <c r="Q41" s="340">
        <v>0</v>
      </c>
    </row>
    <row r="42" spans="1:17" ht="14.25" customHeight="1">
      <c r="A42" s="129"/>
      <c r="B42" s="415"/>
      <c r="C42" s="415"/>
      <c r="D42" s="176" t="s">
        <v>45</v>
      </c>
      <c r="E42" s="176"/>
      <c r="F42" s="324">
        <v>1572</v>
      </c>
      <c r="G42" s="324">
        <v>3</v>
      </c>
      <c r="H42" s="338">
        <v>11.99816821859258</v>
      </c>
      <c r="I42" s="339">
        <v>0</v>
      </c>
      <c r="J42" s="339">
        <v>0</v>
      </c>
      <c r="K42" s="340">
        <v>0</v>
      </c>
      <c r="L42" s="341">
        <v>1572</v>
      </c>
      <c r="M42" s="339">
        <v>3</v>
      </c>
      <c r="N42" s="344">
        <v>22.1439639385829</v>
      </c>
      <c r="O42" s="343">
        <v>0</v>
      </c>
      <c r="P42" s="343">
        <v>0</v>
      </c>
      <c r="Q42" s="340">
        <v>0</v>
      </c>
    </row>
    <row r="43" spans="1:17" ht="14.25" customHeight="1">
      <c r="A43" s="129"/>
      <c r="B43" s="429" t="s">
        <v>171</v>
      </c>
      <c r="C43" s="415"/>
      <c r="D43" s="174" t="s">
        <v>44</v>
      </c>
      <c r="E43" s="176"/>
      <c r="F43" s="324">
        <v>61</v>
      </c>
      <c r="G43" s="324">
        <v>0</v>
      </c>
      <c r="H43" s="338">
        <v>0</v>
      </c>
      <c r="I43" s="339">
        <v>0</v>
      </c>
      <c r="J43" s="339">
        <v>0</v>
      </c>
      <c r="K43" s="340">
        <v>0</v>
      </c>
      <c r="L43" s="341">
        <v>61</v>
      </c>
      <c r="M43" s="339">
        <v>0</v>
      </c>
      <c r="N43" s="342">
        <v>0</v>
      </c>
      <c r="O43" s="343">
        <v>0</v>
      </c>
      <c r="P43" s="343">
        <v>0</v>
      </c>
      <c r="Q43" s="340">
        <v>0</v>
      </c>
    </row>
    <row r="44" spans="1:17" ht="14.25" customHeight="1">
      <c r="A44" s="129"/>
      <c r="B44" s="415"/>
      <c r="C44" s="415"/>
      <c r="D44" s="176" t="s">
        <v>45</v>
      </c>
      <c r="E44" s="176"/>
      <c r="F44" s="324">
        <v>90</v>
      </c>
      <c r="G44" s="324">
        <v>0</v>
      </c>
      <c r="H44" s="338">
        <v>0</v>
      </c>
      <c r="I44" s="339">
        <v>0</v>
      </c>
      <c r="J44" s="339">
        <v>0</v>
      </c>
      <c r="K44" s="340">
        <v>0</v>
      </c>
      <c r="L44" s="341">
        <v>90</v>
      </c>
      <c r="M44" s="339">
        <v>0</v>
      </c>
      <c r="N44" s="342">
        <v>0</v>
      </c>
      <c r="O44" s="343">
        <v>0</v>
      </c>
      <c r="P44" s="343">
        <v>0</v>
      </c>
      <c r="Q44" s="340">
        <v>0</v>
      </c>
    </row>
    <row r="45" spans="1:18" ht="14.25" customHeight="1">
      <c r="A45" s="129"/>
      <c r="B45" s="414" t="s">
        <v>115</v>
      </c>
      <c r="C45" s="415"/>
      <c r="D45" s="174" t="s">
        <v>44</v>
      </c>
      <c r="E45" s="174"/>
      <c r="F45" s="324">
        <v>0</v>
      </c>
      <c r="G45" s="324">
        <v>0</v>
      </c>
      <c r="H45" s="338">
        <v>0</v>
      </c>
      <c r="I45" s="339">
        <v>0</v>
      </c>
      <c r="J45" s="339">
        <v>0</v>
      </c>
      <c r="K45" s="340">
        <v>0</v>
      </c>
      <c r="L45" s="341">
        <v>0</v>
      </c>
      <c r="M45" s="339">
        <v>0</v>
      </c>
      <c r="N45" s="344">
        <v>0</v>
      </c>
      <c r="O45" s="343">
        <v>0</v>
      </c>
      <c r="P45" s="343">
        <v>0</v>
      </c>
      <c r="Q45" s="340">
        <v>0</v>
      </c>
      <c r="R45" s="13"/>
    </row>
    <row r="46" spans="1:18" ht="14.25" customHeight="1">
      <c r="A46" s="129"/>
      <c r="B46" s="415"/>
      <c r="C46" s="415"/>
      <c r="D46" s="176" t="s">
        <v>45</v>
      </c>
      <c r="E46" s="176"/>
      <c r="F46" s="324">
        <v>0</v>
      </c>
      <c r="G46" s="324">
        <v>0</v>
      </c>
      <c r="H46" s="338">
        <v>0</v>
      </c>
      <c r="I46" s="339">
        <v>0</v>
      </c>
      <c r="J46" s="339">
        <v>0</v>
      </c>
      <c r="K46" s="340">
        <v>0</v>
      </c>
      <c r="L46" s="341">
        <v>0</v>
      </c>
      <c r="M46" s="339">
        <v>0</v>
      </c>
      <c r="N46" s="344">
        <v>0</v>
      </c>
      <c r="O46" s="343">
        <v>0</v>
      </c>
      <c r="P46" s="343">
        <v>0</v>
      </c>
      <c r="Q46" s="340">
        <v>0</v>
      </c>
      <c r="R46" s="13"/>
    </row>
    <row r="47" spans="1:17" ht="14.25" customHeight="1">
      <c r="A47" s="129"/>
      <c r="B47" s="414" t="s">
        <v>11</v>
      </c>
      <c r="C47" s="415"/>
      <c r="D47" s="174" t="s">
        <v>44</v>
      </c>
      <c r="E47" s="174"/>
      <c r="F47" s="324">
        <v>1999</v>
      </c>
      <c r="G47" s="324">
        <v>890</v>
      </c>
      <c r="H47" s="338">
        <v>21.766114982578397</v>
      </c>
      <c r="I47" s="339">
        <v>1034</v>
      </c>
      <c r="J47" s="339">
        <v>890</v>
      </c>
      <c r="K47" s="340">
        <v>24.963785610816032</v>
      </c>
      <c r="L47" s="341">
        <v>965</v>
      </c>
      <c r="M47" s="339">
        <v>0</v>
      </c>
      <c r="N47" s="344">
        <v>19.2884269438337</v>
      </c>
      <c r="O47" s="343">
        <v>0</v>
      </c>
      <c r="P47" s="343">
        <v>0</v>
      </c>
      <c r="Q47" s="345">
        <v>0</v>
      </c>
    </row>
    <row r="48" spans="1:18" ht="14.25" customHeight="1">
      <c r="A48" s="129"/>
      <c r="B48" s="415"/>
      <c r="C48" s="415"/>
      <c r="D48" s="176" t="s">
        <v>45</v>
      </c>
      <c r="E48" s="176"/>
      <c r="F48" s="324">
        <v>2803</v>
      </c>
      <c r="G48" s="324">
        <v>1266</v>
      </c>
      <c r="H48" s="338">
        <v>21.393680354144408</v>
      </c>
      <c r="I48" s="339">
        <v>1495</v>
      </c>
      <c r="J48" s="339">
        <v>1263</v>
      </c>
      <c r="K48" s="340">
        <v>25.1937984496124</v>
      </c>
      <c r="L48" s="341">
        <v>1308</v>
      </c>
      <c r="M48" s="339">
        <v>3</v>
      </c>
      <c r="N48" s="344">
        <v>18.42513030004226</v>
      </c>
      <c r="O48" s="343">
        <v>0</v>
      </c>
      <c r="P48" s="343">
        <v>0</v>
      </c>
      <c r="Q48" s="345">
        <v>0</v>
      </c>
      <c r="R48" s="13"/>
    </row>
    <row r="49" spans="1:18" ht="14.25" customHeight="1">
      <c r="A49" s="129"/>
      <c r="B49" s="181"/>
      <c r="C49" s="185" t="s">
        <v>91</v>
      </c>
      <c r="D49" s="174" t="s">
        <v>44</v>
      </c>
      <c r="E49" s="174"/>
      <c r="F49" s="324">
        <v>1047</v>
      </c>
      <c r="G49" s="324">
        <v>896</v>
      </c>
      <c r="H49" s="338">
        <v>0</v>
      </c>
      <c r="I49" s="339">
        <v>1033</v>
      </c>
      <c r="J49" s="339">
        <v>896</v>
      </c>
      <c r="K49" s="340">
        <v>0</v>
      </c>
      <c r="L49" s="341">
        <v>14</v>
      </c>
      <c r="M49" s="339">
        <v>0</v>
      </c>
      <c r="N49" s="342">
        <v>0</v>
      </c>
      <c r="O49" s="343">
        <v>0</v>
      </c>
      <c r="P49" s="343">
        <v>0</v>
      </c>
      <c r="Q49" s="355">
        <v>0</v>
      </c>
      <c r="R49" s="10"/>
    </row>
    <row r="50" spans="1:18" ht="14.25" customHeight="1">
      <c r="A50" s="129"/>
      <c r="B50" s="181"/>
      <c r="C50" s="129" t="s">
        <v>92</v>
      </c>
      <c r="D50" s="176" t="s">
        <v>45</v>
      </c>
      <c r="E50" s="176"/>
      <c r="F50" s="324">
        <v>1516</v>
      </c>
      <c r="G50" s="324">
        <v>1272</v>
      </c>
      <c r="H50" s="338">
        <v>0</v>
      </c>
      <c r="I50" s="339">
        <v>1492</v>
      </c>
      <c r="J50" s="339">
        <v>1272</v>
      </c>
      <c r="K50" s="340">
        <v>0</v>
      </c>
      <c r="L50" s="341">
        <v>24</v>
      </c>
      <c r="M50" s="339">
        <v>0</v>
      </c>
      <c r="N50" s="342">
        <v>0</v>
      </c>
      <c r="O50" s="343">
        <v>0</v>
      </c>
      <c r="P50" s="343">
        <v>0</v>
      </c>
      <c r="Q50" s="355">
        <v>0</v>
      </c>
      <c r="R50" s="10"/>
    </row>
    <row r="51" spans="1:18" ht="14.25" customHeight="1">
      <c r="A51" s="414" t="s">
        <v>156</v>
      </c>
      <c r="B51" s="427"/>
      <c r="C51" s="427"/>
      <c r="D51" s="174" t="s">
        <v>44</v>
      </c>
      <c r="E51" s="174"/>
      <c r="F51" s="324">
        <v>2122</v>
      </c>
      <c r="G51" s="324">
        <v>501</v>
      </c>
      <c r="H51" s="338">
        <v>0</v>
      </c>
      <c r="I51" s="339">
        <v>609</v>
      </c>
      <c r="J51" s="339">
        <v>501</v>
      </c>
      <c r="K51" s="340">
        <v>0</v>
      </c>
      <c r="L51" s="341">
        <v>1513</v>
      </c>
      <c r="M51" s="339">
        <v>0</v>
      </c>
      <c r="N51" s="342">
        <v>0</v>
      </c>
      <c r="O51" s="343">
        <v>0</v>
      </c>
      <c r="P51" s="343">
        <v>0</v>
      </c>
      <c r="Q51" s="345">
        <v>0</v>
      </c>
      <c r="R51" s="4"/>
    </row>
    <row r="52" spans="1:18" ht="14.25" customHeight="1">
      <c r="A52" s="428"/>
      <c r="B52" s="428"/>
      <c r="C52" s="428"/>
      <c r="D52" s="186" t="s">
        <v>45</v>
      </c>
      <c r="E52" s="186"/>
      <c r="F52" s="348">
        <v>3053</v>
      </c>
      <c r="G52" s="348">
        <v>727</v>
      </c>
      <c r="H52" s="349">
        <v>0</v>
      </c>
      <c r="I52" s="350">
        <v>871</v>
      </c>
      <c r="J52" s="350">
        <v>725</v>
      </c>
      <c r="K52" s="351">
        <v>0</v>
      </c>
      <c r="L52" s="352">
        <v>2182</v>
      </c>
      <c r="M52" s="350">
        <v>2</v>
      </c>
      <c r="N52" s="353">
        <v>0</v>
      </c>
      <c r="O52" s="354">
        <v>0</v>
      </c>
      <c r="P52" s="354">
        <v>0</v>
      </c>
      <c r="Q52" s="356">
        <v>0</v>
      </c>
      <c r="R52" s="4"/>
    </row>
    <row r="53" spans="1:17" s="14" customFormat="1" ht="16.5" customHeight="1">
      <c r="A53" s="14" t="s">
        <v>157</v>
      </c>
      <c r="F53" s="187"/>
      <c r="G53" s="187"/>
      <c r="H53" s="188"/>
      <c r="I53" s="187"/>
      <c r="J53" s="187"/>
      <c r="K53" s="246"/>
      <c r="L53" s="187"/>
      <c r="M53" s="187"/>
      <c r="N53" s="188"/>
      <c r="O53" s="189"/>
      <c r="P53" s="189"/>
      <c r="Q53" s="250" t="s">
        <v>131</v>
      </c>
    </row>
  </sheetData>
  <sheetProtection/>
  <mergeCells count="32">
    <mergeCell ref="P2:Q3"/>
    <mergeCell ref="L5:L6"/>
    <mergeCell ref="N5:N6"/>
    <mergeCell ref="O5:O6"/>
    <mergeCell ref="Q5:Q6"/>
    <mergeCell ref="O4:Q4"/>
    <mergeCell ref="L4:N4"/>
    <mergeCell ref="B35:C36"/>
    <mergeCell ref="A51:C52"/>
    <mergeCell ref="B47:C48"/>
    <mergeCell ref="B33:C34"/>
    <mergeCell ref="B31:C32"/>
    <mergeCell ref="B45:C46"/>
    <mergeCell ref="B41:C42"/>
    <mergeCell ref="B37:C38"/>
    <mergeCell ref="B43:C44"/>
    <mergeCell ref="B25:C26"/>
    <mergeCell ref="B27:C28"/>
    <mergeCell ref="B29:C30"/>
    <mergeCell ref="B17:C18"/>
    <mergeCell ref="A9:C10"/>
    <mergeCell ref="A11:C12"/>
    <mergeCell ref="I4:K4"/>
    <mergeCell ref="B13:C14"/>
    <mergeCell ref="B15:C16"/>
    <mergeCell ref="H5:H6"/>
    <mergeCell ref="I5:I6"/>
    <mergeCell ref="K5:K6"/>
    <mergeCell ref="A7:C8"/>
    <mergeCell ref="F5:F6"/>
    <mergeCell ref="A4:D6"/>
    <mergeCell ref="F4:H4"/>
  </mergeCells>
  <printOptions/>
  <pageMargins left="0.7874015748031497" right="0.7086614173228347" top="0.7874015748031497" bottom="0.7874015748031497" header="0.3937007874015748" footer="0.1968503937007874"/>
  <pageSetup horizontalDpi="600" verticalDpi="600" orientation="portrait" paperSize="9" r:id="rId3"/>
  <colBreaks count="1" manualBreakCount="1">
    <brk id="11" max="65535" man="1"/>
  </colBreaks>
  <legacyDrawing r:id="rId2"/>
</worksheet>
</file>

<file path=xl/worksheets/sheet5.xml><?xml version="1.0" encoding="utf-8"?>
<worksheet xmlns="http://schemas.openxmlformats.org/spreadsheetml/2006/main" xmlns:r="http://schemas.openxmlformats.org/officeDocument/2006/relationships">
  <sheetPr>
    <tabColor rgb="FF0070C0"/>
  </sheetPr>
  <dimension ref="A1:AL69"/>
  <sheetViews>
    <sheetView showZeros="0" view="pageBreakPreview" zoomScale="86" zoomScaleSheetLayoutView="86" zoomScalePageLayoutView="0" workbookViewId="0" topLeftCell="A1">
      <pane xSplit="4" ySplit="5" topLeftCell="E18" activePane="bottomRight" state="frozen"/>
      <selection pane="topLeft" activeCell="B1" sqref="B1"/>
      <selection pane="topRight" activeCell="B1" sqref="B1"/>
      <selection pane="bottomLeft" activeCell="B1" sqref="B1"/>
      <selection pane="bottomRight" activeCell="M59" sqref="M59"/>
    </sheetView>
  </sheetViews>
  <sheetFormatPr defaultColWidth="9.00390625" defaultRowHeight="13.5"/>
  <cols>
    <col min="1" max="1" width="1.00390625" style="2" customWidth="1"/>
    <col min="2" max="2" width="0.875" style="2" customWidth="1"/>
    <col min="3" max="3" width="9.125" style="2" customWidth="1"/>
    <col min="4" max="4" width="3.375" style="2" customWidth="1"/>
    <col min="5" max="5" width="5.875" style="2" customWidth="1"/>
    <col min="6" max="6" width="5.125" style="2" customWidth="1"/>
    <col min="7" max="7" width="5.625" style="2" customWidth="1"/>
    <col min="8" max="8" width="5.50390625" style="2" customWidth="1"/>
    <col min="9" max="9" width="5.125" style="2" customWidth="1"/>
    <col min="10" max="10" width="5.625" style="2" customWidth="1"/>
    <col min="11" max="11" width="5.25390625" style="2" customWidth="1"/>
    <col min="12" max="12" width="5.50390625" style="2" customWidth="1"/>
    <col min="13" max="13" width="5.625" style="2" customWidth="1"/>
    <col min="14" max="14" width="5.50390625" style="2" customWidth="1"/>
    <col min="15" max="15" width="5.125" style="2" customWidth="1"/>
    <col min="16" max="16" width="5.625" style="2" customWidth="1"/>
    <col min="17" max="18" width="5.125" style="2" customWidth="1"/>
    <col min="19" max="19" width="5.625" style="4" customWidth="1"/>
    <col min="20" max="21" width="5.125" style="2" customWidth="1"/>
    <col min="22" max="22" width="5.625" style="2" customWidth="1"/>
    <col min="23" max="23" width="5.75390625" style="2" customWidth="1"/>
    <col min="24" max="24" width="5.50390625" style="2" customWidth="1"/>
    <col min="25" max="25" width="5.625" style="2" customWidth="1"/>
    <col min="26" max="27" width="5.125" style="2" customWidth="1"/>
    <col min="28" max="28" width="5.625" style="2" customWidth="1"/>
    <col min="29" max="30" width="5.125" style="2" customWidth="1"/>
    <col min="31" max="31" width="5.625" style="2" customWidth="1"/>
    <col min="32" max="32" width="5.50390625" style="2" customWidth="1"/>
    <col min="33" max="33" width="6.00390625" style="2" customWidth="1"/>
    <col min="34" max="34" width="5.625" style="2" customWidth="1"/>
    <col min="35" max="36" width="5.125" style="2" customWidth="1"/>
    <col min="37" max="37" width="5.625" style="2" customWidth="1"/>
    <col min="38" max="16384" width="9.00390625" style="2" customWidth="1"/>
  </cols>
  <sheetData>
    <row r="1" spans="1:38" ht="18" customHeight="1">
      <c r="A1" s="38" t="s">
        <v>140</v>
      </c>
      <c r="B1" s="38"/>
      <c r="C1" s="38"/>
      <c r="D1" s="38"/>
      <c r="E1" s="43"/>
      <c r="F1" s="43"/>
      <c r="G1" s="43"/>
      <c r="H1" s="43"/>
      <c r="I1" s="43"/>
      <c r="J1" s="43"/>
      <c r="K1" s="43"/>
      <c r="L1" s="43"/>
      <c r="M1" s="43"/>
      <c r="N1" s="43"/>
      <c r="O1" s="43"/>
      <c r="P1" s="43"/>
      <c r="Q1" s="43"/>
      <c r="R1" s="43"/>
      <c r="S1" s="45"/>
      <c r="T1" s="43"/>
      <c r="U1" s="43"/>
      <c r="V1" s="43"/>
      <c r="W1" s="43"/>
      <c r="X1" s="43"/>
      <c r="Y1" s="43"/>
      <c r="Z1" s="43"/>
      <c r="AA1" s="43"/>
      <c r="AB1" s="43"/>
      <c r="AC1" s="43"/>
      <c r="AD1" s="43"/>
      <c r="AE1" s="43"/>
      <c r="AF1" s="43"/>
      <c r="AG1" s="43"/>
      <c r="AH1" s="43"/>
      <c r="AI1" s="43"/>
      <c r="AJ1" s="392" t="str">
        <f>'1(1) 保健師業務(総数)'!AG4</f>
        <v>令和４年度</v>
      </c>
      <c r="AK1" s="392"/>
      <c r="AL1" s="43"/>
    </row>
    <row r="2" spans="1:38" ht="7.5" customHeight="1">
      <c r="A2" s="38"/>
      <c r="B2" s="38"/>
      <c r="C2" s="38"/>
      <c r="D2" s="38"/>
      <c r="E2" s="43"/>
      <c r="F2" s="43"/>
      <c r="G2" s="43"/>
      <c r="H2" s="43"/>
      <c r="I2" s="43"/>
      <c r="J2" s="43"/>
      <c r="K2" s="43"/>
      <c r="L2" s="43"/>
      <c r="M2" s="43"/>
      <c r="N2" s="43"/>
      <c r="O2" s="43"/>
      <c r="P2" s="43"/>
      <c r="Q2" s="43"/>
      <c r="R2" s="43"/>
      <c r="S2" s="45"/>
      <c r="T2" s="43"/>
      <c r="U2" s="43"/>
      <c r="V2" s="43"/>
      <c r="W2" s="43"/>
      <c r="X2" s="43"/>
      <c r="Y2" s="43"/>
      <c r="Z2" s="43"/>
      <c r="AA2" s="43"/>
      <c r="AB2" s="43"/>
      <c r="AC2" s="43"/>
      <c r="AD2" s="43"/>
      <c r="AE2" s="43"/>
      <c r="AF2" s="43"/>
      <c r="AG2" s="43"/>
      <c r="AH2" s="43"/>
      <c r="AI2" s="54"/>
      <c r="AJ2" s="393"/>
      <c r="AK2" s="393"/>
      <c r="AL2" s="43"/>
    </row>
    <row r="3" spans="1:37" ht="16.5" customHeight="1">
      <c r="A3" s="446" t="s">
        <v>40</v>
      </c>
      <c r="B3" s="445"/>
      <c r="C3" s="445"/>
      <c r="D3" s="445"/>
      <c r="E3" s="445" t="s">
        <v>25</v>
      </c>
      <c r="F3" s="445"/>
      <c r="G3" s="445"/>
      <c r="H3" s="445" t="s">
        <v>30</v>
      </c>
      <c r="I3" s="445"/>
      <c r="J3" s="445"/>
      <c r="K3" s="445" t="s">
        <v>31</v>
      </c>
      <c r="L3" s="445"/>
      <c r="M3" s="445"/>
      <c r="N3" s="445" t="s">
        <v>32</v>
      </c>
      <c r="O3" s="445"/>
      <c r="P3" s="445"/>
      <c r="Q3" s="450" t="s">
        <v>33</v>
      </c>
      <c r="R3" s="450"/>
      <c r="S3" s="451"/>
      <c r="T3" s="452" t="s">
        <v>34</v>
      </c>
      <c r="U3" s="450"/>
      <c r="V3" s="450"/>
      <c r="W3" s="450" t="s">
        <v>35</v>
      </c>
      <c r="X3" s="450"/>
      <c r="Y3" s="450"/>
      <c r="Z3" s="450" t="s">
        <v>175</v>
      </c>
      <c r="AA3" s="450"/>
      <c r="AB3" s="450"/>
      <c r="AC3" s="450" t="s">
        <v>37</v>
      </c>
      <c r="AD3" s="450"/>
      <c r="AE3" s="450"/>
      <c r="AF3" s="450" t="s">
        <v>38</v>
      </c>
      <c r="AG3" s="450"/>
      <c r="AH3" s="450"/>
      <c r="AI3" s="450" t="s">
        <v>176</v>
      </c>
      <c r="AJ3" s="450"/>
      <c r="AK3" s="451"/>
    </row>
    <row r="4" spans="1:37" s="14" customFormat="1" ht="12.75" customHeight="1">
      <c r="A4" s="447"/>
      <c r="B4" s="441"/>
      <c r="C4" s="441"/>
      <c r="D4" s="441"/>
      <c r="E4" s="435" t="s">
        <v>158</v>
      </c>
      <c r="F4" s="190" t="s">
        <v>105</v>
      </c>
      <c r="G4" s="441" t="s">
        <v>159</v>
      </c>
      <c r="H4" s="435" t="s">
        <v>160</v>
      </c>
      <c r="I4" s="190" t="s">
        <v>105</v>
      </c>
      <c r="J4" s="433" t="s">
        <v>159</v>
      </c>
      <c r="K4" s="435" t="s">
        <v>160</v>
      </c>
      <c r="L4" s="190" t="s">
        <v>105</v>
      </c>
      <c r="M4" s="433" t="s">
        <v>159</v>
      </c>
      <c r="N4" s="435" t="s">
        <v>160</v>
      </c>
      <c r="O4" s="190" t="s">
        <v>105</v>
      </c>
      <c r="P4" s="433" t="s">
        <v>159</v>
      </c>
      <c r="Q4" s="435" t="s">
        <v>160</v>
      </c>
      <c r="R4" s="190" t="s">
        <v>105</v>
      </c>
      <c r="S4" s="437" t="s">
        <v>159</v>
      </c>
      <c r="T4" s="439" t="s">
        <v>160</v>
      </c>
      <c r="U4" s="190" t="s">
        <v>105</v>
      </c>
      <c r="V4" s="433" t="s">
        <v>159</v>
      </c>
      <c r="W4" s="435" t="s">
        <v>160</v>
      </c>
      <c r="X4" s="190" t="s">
        <v>105</v>
      </c>
      <c r="Y4" s="433" t="s">
        <v>159</v>
      </c>
      <c r="Z4" s="435" t="s">
        <v>160</v>
      </c>
      <c r="AA4" s="190" t="s">
        <v>105</v>
      </c>
      <c r="AB4" s="433" t="s">
        <v>159</v>
      </c>
      <c r="AC4" s="435" t="s">
        <v>160</v>
      </c>
      <c r="AD4" s="190" t="s">
        <v>105</v>
      </c>
      <c r="AE4" s="433" t="s">
        <v>159</v>
      </c>
      <c r="AF4" s="435" t="s">
        <v>160</v>
      </c>
      <c r="AG4" s="190" t="s">
        <v>105</v>
      </c>
      <c r="AH4" s="433" t="s">
        <v>159</v>
      </c>
      <c r="AI4" s="435" t="s">
        <v>160</v>
      </c>
      <c r="AJ4" s="190" t="s">
        <v>105</v>
      </c>
      <c r="AK4" s="436">
        <v>0</v>
      </c>
    </row>
    <row r="5" spans="1:37" s="27" customFormat="1" ht="21.75" customHeight="1">
      <c r="A5" s="447"/>
      <c r="B5" s="441"/>
      <c r="C5" s="441"/>
      <c r="D5" s="441"/>
      <c r="E5" s="435"/>
      <c r="F5" s="191" t="s">
        <v>106</v>
      </c>
      <c r="G5" s="442"/>
      <c r="H5" s="435"/>
      <c r="I5" s="191" t="s">
        <v>106</v>
      </c>
      <c r="J5" s="434"/>
      <c r="K5" s="435"/>
      <c r="L5" s="191" t="s">
        <v>106</v>
      </c>
      <c r="M5" s="434"/>
      <c r="N5" s="435"/>
      <c r="O5" s="191" t="s">
        <v>106</v>
      </c>
      <c r="P5" s="434"/>
      <c r="Q5" s="435"/>
      <c r="R5" s="191" t="s">
        <v>106</v>
      </c>
      <c r="S5" s="440"/>
      <c r="T5" s="439"/>
      <c r="U5" s="191" t="s">
        <v>106</v>
      </c>
      <c r="V5" s="434"/>
      <c r="W5" s="435"/>
      <c r="X5" s="191" t="s">
        <v>106</v>
      </c>
      <c r="Y5" s="434"/>
      <c r="Z5" s="435"/>
      <c r="AA5" s="191" t="s">
        <v>106</v>
      </c>
      <c r="AB5" s="434"/>
      <c r="AC5" s="435"/>
      <c r="AD5" s="191" t="s">
        <v>106</v>
      </c>
      <c r="AE5" s="434"/>
      <c r="AF5" s="435"/>
      <c r="AG5" s="191" t="s">
        <v>106</v>
      </c>
      <c r="AH5" s="438"/>
      <c r="AI5" s="435"/>
      <c r="AJ5" s="191" t="s">
        <v>106</v>
      </c>
      <c r="AK5" s="437"/>
    </row>
    <row r="6" spans="1:37" ht="14.25" customHeight="1">
      <c r="A6" s="443" t="s">
        <v>43</v>
      </c>
      <c r="B6" s="443"/>
      <c r="C6" s="443"/>
      <c r="D6" s="192" t="s">
        <v>44</v>
      </c>
      <c r="E6" s="193">
        <v>3095</v>
      </c>
      <c r="F6" s="193">
        <v>2337</v>
      </c>
      <c r="G6" s="175">
        <v>0</v>
      </c>
      <c r="H6" s="296">
        <v>338</v>
      </c>
      <c r="I6" s="296">
        <v>273</v>
      </c>
      <c r="J6" s="175">
        <v>0</v>
      </c>
      <c r="K6" s="296">
        <v>646</v>
      </c>
      <c r="L6" s="296">
        <v>505</v>
      </c>
      <c r="M6" s="175">
        <v>0</v>
      </c>
      <c r="N6" s="296">
        <v>246</v>
      </c>
      <c r="O6" s="296">
        <v>177</v>
      </c>
      <c r="P6" s="175">
        <v>0</v>
      </c>
      <c r="Q6" s="296">
        <v>340</v>
      </c>
      <c r="R6" s="296">
        <v>280</v>
      </c>
      <c r="S6" s="248">
        <v>0</v>
      </c>
      <c r="T6" s="303">
        <v>208</v>
      </c>
      <c r="U6" s="296">
        <v>151</v>
      </c>
      <c r="V6" s="175">
        <v>0</v>
      </c>
      <c r="W6" s="296">
        <v>474</v>
      </c>
      <c r="X6" s="296">
        <v>347</v>
      </c>
      <c r="Y6" s="175">
        <v>0</v>
      </c>
      <c r="Z6" s="296">
        <v>212</v>
      </c>
      <c r="AA6" s="296">
        <v>122</v>
      </c>
      <c r="AB6" s="175">
        <v>0</v>
      </c>
      <c r="AC6" s="296">
        <v>230</v>
      </c>
      <c r="AD6" s="296">
        <v>170</v>
      </c>
      <c r="AE6" s="175">
        <v>0</v>
      </c>
      <c r="AF6" s="296">
        <v>220</v>
      </c>
      <c r="AG6" s="296">
        <v>159</v>
      </c>
      <c r="AH6" s="253">
        <v>0</v>
      </c>
      <c r="AI6" s="296">
        <v>181</v>
      </c>
      <c r="AJ6" s="296">
        <v>153</v>
      </c>
      <c r="AK6" s="255">
        <v>0</v>
      </c>
    </row>
    <row r="7" spans="1:37" ht="14.25" customHeight="1">
      <c r="A7" s="443"/>
      <c r="B7" s="443"/>
      <c r="C7" s="443"/>
      <c r="D7" s="196" t="s">
        <v>45</v>
      </c>
      <c r="E7" s="197">
        <v>4441</v>
      </c>
      <c r="F7" s="197">
        <v>3510</v>
      </c>
      <c r="G7" s="177">
        <v>0</v>
      </c>
      <c r="H7" s="297">
        <v>356</v>
      </c>
      <c r="I7" s="297">
        <v>289</v>
      </c>
      <c r="J7" s="177">
        <v>0</v>
      </c>
      <c r="K7" s="297">
        <v>829</v>
      </c>
      <c r="L7" s="297">
        <v>686</v>
      </c>
      <c r="M7" s="177">
        <v>0</v>
      </c>
      <c r="N7" s="297">
        <v>386</v>
      </c>
      <c r="O7" s="297">
        <v>292</v>
      </c>
      <c r="P7" s="177">
        <v>0</v>
      </c>
      <c r="Q7" s="297">
        <v>635</v>
      </c>
      <c r="R7" s="297">
        <v>526</v>
      </c>
      <c r="S7" s="247">
        <v>0</v>
      </c>
      <c r="T7" s="304">
        <v>350</v>
      </c>
      <c r="U7" s="297">
        <v>265</v>
      </c>
      <c r="V7" s="177">
        <v>0</v>
      </c>
      <c r="W7" s="297">
        <v>608</v>
      </c>
      <c r="X7" s="297">
        <v>472</v>
      </c>
      <c r="Y7" s="177">
        <v>0</v>
      </c>
      <c r="Z7" s="297">
        <v>261</v>
      </c>
      <c r="AA7" s="297">
        <v>160</v>
      </c>
      <c r="AB7" s="177">
        <v>0</v>
      </c>
      <c r="AC7" s="297">
        <v>323</v>
      </c>
      <c r="AD7" s="297">
        <v>226</v>
      </c>
      <c r="AE7" s="177">
        <v>0</v>
      </c>
      <c r="AF7" s="297">
        <v>344</v>
      </c>
      <c r="AG7" s="297">
        <v>276</v>
      </c>
      <c r="AH7" s="254">
        <v>0</v>
      </c>
      <c r="AI7" s="297">
        <v>349</v>
      </c>
      <c r="AJ7" s="297">
        <v>318</v>
      </c>
      <c r="AK7" s="256">
        <v>0</v>
      </c>
    </row>
    <row r="8" spans="1:37" ht="14.25" customHeight="1">
      <c r="A8" s="448" t="s">
        <v>46</v>
      </c>
      <c r="B8" s="448"/>
      <c r="C8" s="448"/>
      <c r="D8" s="200" t="s">
        <v>44</v>
      </c>
      <c r="E8" s="193">
        <v>348</v>
      </c>
      <c r="F8" s="193">
        <v>199</v>
      </c>
      <c r="G8" s="175">
        <v>0</v>
      </c>
      <c r="H8" s="296">
        <v>34</v>
      </c>
      <c r="I8" s="296">
        <v>12</v>
      </c>
      <c r="J8" s="175">
        <v>0</v>
      </c>
      <c r="K8" s="296">
        <v>60</v>
      </c>
      <c r="L8" s="296">
        <v>54</v>
      </c>
      <c r="M8" s="175">
        <v>0</v>
      </c>
      <c r="N8" s="296">
        <v>25</v>
      </c>
      <c r="O8" s="296">
        <v>18</v>
      </c>
      <c r="P8" s="175">
        <v>0</v>
      </c>
      <c r="Q8" s="296">
        <v>34</v>
      </c>
      <c r="R8" s="296">
        <v>24</v>
      </c>
      <c r="S8" s="248">
        <v>0</v>
      </c>
      <c r="T8" s="303">
        <v>40</v>
      </c>
      <c r="U8" s="296">
        <v>19</v>
      </c>
      <c r="V8" s="175">
        <v>0</v>
      </c>
      <c r="W8" s="296">
        <v>30</v>
      </c>
      <c r="X8" s="296">
        <v>11</v>
      </c>
      <c r="Y8" s="175">
        <v>0</v>
      </c>
      <c r="Z8" s="296">
        <v>28</v>
      </c>
      <c r="AA8" s="296">
        <v>12</v>
      </c>
      <c r="AB8" s="175">
        <v>0</v>
      </c>
      <c r="AC8" s="296">
        <v>26</v>
      </c>
      <c r="AD8" s="296">
        <v>16</v>
      </c>
      <c r="AE8" s="175">
        <v>0</v>
      </c>
      <c r="AF8" s="296">
        <v>46</v>
      </c>
      <c r="AG8" s="296">
        <v>25</v>
      </c>
      <c r="AH8" s="214">
        <v>0</v>
      </c>
      <c r="AI8" s="296">
        <v>25</v>
      </c>
      <c r="AJ8" s="296">
        <v>8</v>
      </c>
      <c r="AK8" s="255">
        <v>0</v>
      </c>
    </row>
    <row r="9" spans="1:37" ht="14.25" customHeight="1">
      <c r="A9" s="453"/>
      <c r="B9" s="453"/>
      <c r="C9" s="453"/>
      <c r="D9" s="201" t="s">
        <v>45</v>
      </c>
      <c r="E9" s="202">
        <v>478</v>
      </c>
      <c r="F9" s="202">
        <v>296</v>
      </c>
      <c r="G9" s="180">
        <v>0</v>
      </c>
      <c r="H9" s="298">
        <v>35</v>
      </c>
      <c r="I9" s="298">
        <v>13</v>
      </c>
      <c r="J9" s="180">
        <v>0</v>
      </c>
      <c r="K9" s="298">
        <v>77</v>
      </c>
      <c r="L9" s="298">
        <v>70</v>
      </c>
      <c r="M9" s="180">
        <v>0</v>
      </c>
      <c r="N9" s="298">
        <v>44</v>
      </c>
      <c r="O9" s="298">
        <v>32</v>
      </c>
      <c r="P9" s="180">
        <v>0</v>
      </c>
      <c r="Q9" s="298">
        <v>55</v>
      </c>
      <c r="R9" s="298">
        <v>40</v>
      </c>
      <c r="S9" s="249">
        <v>0</v>
      </c>
      <c r="T9" s="305">
        <v>73</v>
      </c>
      <c r="U9" s="298">
        <v>37</v>
      </c>
      <c r="V9" s="180">
        <v>0</v>
      </c>
      <c r="W9" s="298">
        <v>37</v>
      </c>
      <c r="X9" s="298">
        <v>17</v>
      </c>
      <c r="Y9" s="180">
        <v>0</v>
      </c>
      <c r="Z9" s="298">
        <v>28</v>
      </c>
      <c r="AA9" s="298">
        <v>12</v>
      </c>
      <c r="AB9" s="180">
        <v>0</v>
      </c>
      <c r="AC9" s="298">
        <v>40</v>
      </c>
      <c r="AD9" s="298">
        <v>27</v>
      </c>
      <c r="AE9" s="180">
        <v>0</v>
      </c>
      <c r="AF9" s="298">
        <v>55</v>
      </c>
      <c r="AG9" s="298">
        <v>34</v>
      </c>
      <c r="AH9" s="254">
        <v>0</v>
      </c>
      <c r="AI9" s="298">
        <v>34</v>
      </c>
      <c r="AJ9" s="298">
        <v>14</v>
      </c>
      <c r="AK9" s="257">
        <v>0</v>
      </c>
    </row>
    <row r="10" spans="1:37" ht="14.25" customHeight="1">
      <c r="A10" s="448" t="s">
        <v>47</v>
      </c>
      <c r="B10" s="448"/>
      <c r="C10" s="448"/>
      <c r="D10" s="192" t="s">
        <v>44</v>
      </c>
      <c r="E10" s="205">
        <v>4142</v>
      </c>
      <c r="F10" s="205">
        <v>3268</v>
      </c>
      <c r="G10" s="357">
        <v>100.00000000000003</v>
      </c>
      <c r="H10" s="299">
        <v>423</v>
      </c>
      <c r="I10" s="299">
        <v>377</v>
      </c>
      <c r="J10" s="208">
        <v>100</v>
      </c>
      <c r="K10" s="299">
        <v>881</v>
      </c>
      <c r="L10" s="299">
        <v>721</v>
      </c>
      <c r="M10" s="208">
        <v>100</v>
      </c>
      <c r="N10" s="299">
        <v>325</v>
      </c>
      <c r="O10" s="299">
        <v>200</v>
      </c>
      <c r="P10" s="208">
        <v>99.99999999999999</v>
      </c>
      <c r="Q10" s="299">
        <v>492</v>
      </c>
      <c r="R10" s="299">
        <v>462</v>
      </c>
      <c r="S10" s="209">
        <v>100</v>
      </c>
      <c r="T10" s="306">
        <v>280</v>
      </c>
      <c r="U10" s="299">
        <v>222</v>
      </c>
      <c r="V10" s="208">
        <v>100</v>
      </c>
      <c r="W10" s="299">
        <v>520</v>
      </c>
      <c r="X10" s="299">
        <v>354</v>
      </c>
      <c r="Y10" s="208">
        <v>99.99999999999999</v>
      </c>
      <c r="Z10" s="299">
        <v>321</v>
      </c>
      <c r="AA10" s="299">
        <v>219</v>
      </c>
      <c r="AB10" s="208">
        <v>100</v>
      </c>
      <c r="AC10" s="299">
        <v>333</v>
      </c>
      <c r="AD10" s="299">
        <v>246</v>
      </c>
      <c r="AE10" s="208">
        <v>100</v>
      </c>
      <c r="AF10" s="299">
        <v>337</v>
      </c>
      <c r="AG10" s="299">
        <v>276</v>
      </c>
      <c r="AH10" s="208">
        <v>100</v>
      </c>
      <c r="AI10" s="299">
        <v>230</v>
      </c>
      <c r="AJ10" s="299">
        <v>191</v>
      </c>
      <c r="AK10" s="209">
        <v>99.99999999999999</v>
      </c>
    </row>
    <row r="11" spans="1:37" ht="14.25" customHeight="1">
      <c r="A11" s="443"/>
      <c r="B11" s="443"/>
      <c r="C11" s="443"/>
      <c r="D11" s="196" t="s">
        <v>45</v>
      </c>
      <c r="E11" s="197">
        <v>5934</v>
      </c>
      <c r="F11" s="197">
        <v>4811</v>
      </c>
      <c r="G11" s="212">
        <v>100</v>
      </c>
      <c r="H11" s="297">
        <v>453</v>
      </c>
      <c r="I11" s="297">
        <v>402</v>
      </c>
      <c r="J11" s="212">
        <v>100.00000000000001</v>
      </c>
      <c r="K11" s="297">
        <v>1120</v>
      </c>
      <c r="L11" s="297">
        <v>953</v>
      </c>
      <c r="M11" s="212">
        <v>100.00000000000001</v>
      </c>
      <c r="N11" s="297">
        <v>527</v>
      </c>
      <c r="O11" s="297">
        <v>354</v>
      </c>
      <c r="P11" s="212">
        <v>100.00000000000001</v>
      </c>
      <c r="Q11" s="297">
        <v>815</v>
      </c>
      <c r="R11" s="297">
        <v>750</v>
      </c>
      <c r="S11" s="213">
        <v>100</v>
      </c>
      <c r="T11" s="304">
        <v>465</v>
      </c>
      <c r="U11" s="297">
        <v>381</v>
      </c>
      <c r="V11" s="212">
        <v>100</v>
      </c>
      <c r="W11" s="297">
        <v>718</v>
      </c>
      <c r="X11" s="297">
        <v>515</v>
      </c>
      <c r="Y11" s="212">
        <v>99.99999999999999</v>
      </c>
      <c r="Z11" s="297">
        <v>383</v>
      </c>
      <c r="AA11" s="297">
        <v>267</v>
      </c>
      <c r="AB11" s="212">
        <v>100</v>
      </c>
      <c r="AC11" s="297">
        <v>477</v>
      </c>
      <c r="AD11" s="297">
        <v>330</v>
      </c>
      <c r="AE11" s="212">
        <v>100</v>
      </c>
      <c r="AF11" s="297">
        <v>507</v>
      </c>
      <c r="AG11" s="297">
        <v>438</v>
      </c>
      <c r="AH11" s="212">
        <v>100</v>
      </c>
      <c r="AI11" s="297">
        <v>469</v>
      </c>
      <c r="AJ11" s="297">
        <v>421</v>
      </c>
      <c r="AK11" s="213">
        <v>100</v>
      </c>
    </row>
    <row r="12" spans="1:37" ht="14.25" customHeight="1">
      <c r="A12" s="130"/>
      <c r="B12" s="443" t="s">
        <v>48</v>
      </c>
      <c r="C12" s="443"/>
      <c r="D12" s="192" t="s">
        <v>44</v>
      </c>
      <c r="E12" s="205">
        <v>0</v>
      </c>
      <c r="F12" s="205">
        <v>0</v>
      </c>
      <c r="G12" s="214">
        <v>0</v>
      </c>
      <c r="H12" s="300">
        <v>0</v>
      </c>
      <c r="I12" s="300">
        <v>0</v>
      </c>
      <c r="J12" s="216">
        <v>0</v>
      </c>
      <c r="K12" s="300">
        <v>0</v>
      </c>
      <c r="L12" s="300">
        <v>0</v>
      </c>
      <c r="M12" s="216">
        <v>0</v>
      </c>
      <c r="N12" s="300">
        <v>0</v>
      </c>
      <c r="O12" s="300">
        <v>0</v>
      </c>
      <c r="P12" s="216">
        <v>0</v>
      </c>
      <c r="Q12" s="300">
        <v>0</v>
      </c>
      <c r="R12" s="300">
        <v>0</v>
      </c>
      <c r="S12" s="217">
        <v>0</v>
      </c>
      <c r="T12" s="307">
        <v>0</v>
      </c>
      <c r="U12" s="300">
        <v>0</v>
      </c>
      <c r="V12" s="216">
        <v>0</v>
      </c>
      <c r="W12" s="300">
        <v>0</v>
      </c>
      <c r="X12" s="300">
        <v>0</v>
      </c>
      <c r="Y12" s="216">
        <v>0</v>
      </c>
      <c r="Z12" s="300">
        <v>0</v>
      </c>
      <c r="AA12" s="300">
        <v>0</v>
      </c>
      <c r="AB12" s="216">
        <v>0</v>
      </c>
      <c r="AC12" s="300">
        <v>0</v>
      </c>
      <c r="AD12" s="300">
        <v>0</v>
      </c>
      <c r="AE12" s="216">
        <v>0</v>
      </c>
      <c r="AF12" s="300">
        <v>0</v>
      </c>
      <c r="AG12" s="300">
        <v>0</v>
      </c>
      <c r="AH12" s="216">
        <v>0</v>
      </c>
      <c r="AI12" s="300">
        <v>0</v>
      </c>
      <c r="AJ12" s="300">
        <v>0</v>
      </c>
      <c r="AK12" s="217">
        <v>0</v>
      </c>
    </row>
    <row r="13" spans="1:37" ht="14.25" customHeight="1">
      <c r="A13" s="130"/>
      <c r="B13" s="443"/>
      <c r="C13" s="443"/>
      <c r="D13" s="196" t="s">
        <v>45</v>
      </c>
      <c r="E13" s="197">
        <v>0</v>
      </c>
      <c r="F13" s="197">
        <v>0</v>
      </c>
      <c r="G13" s="219">
        <v>0</v>
      </c>
      <c r="H13" s="301">
        <v>0</v>
      </c>
      <c r="I13" s="301">
        <v>0</v>
      </c>
      <c r="J13" s="221">
        <v>0</v>
      </c>
      <c r="K13" s="301">
        <v>0</v>
      </c>
      <c r="L13" s="301">
        <v>0</v>
      </c>
      <c r="M13" s="221">
        <v>0</v>
      </c>
      <c r="N13" s="301">
        <v>0</v>
      </c>
      <c r="O13" s="301">
        <v>0</v>
      </c>
      <c r="P13" s="221">
        <v>0</v>
      </c>
      <c r="Q13" s="301">
        <v>0</v>
      </c>
      <c r="R13" s="301">
        <v>0</v>
      </c>
      <c r="S13" s="222">
        <v>0</v>
      </c>
      <c r="T13" s="308">
        <v>0</v>
      </c>
      <c r="U13" s="301">
        <v>0</v>
      </c>
      <c r="V13" s="221">
        <v>0</v>
      </c>
      <c r="W13" s="301">
        <v>0</v>
      </c>
      <c r="X13" s="301">
        <v>0</v>
      </c>
      <c r="Y13" s="221">
        <v>0</v>
      </c>
      <c r="Z13" s="301">
        <v>0</v>
      </c>
      <c r="AA13" s="301">
        <v>0</v>
      </c>
      <c r="AB13" s="221">
        <v>0</v>
      </c>
      <c r="AC13" s="301">
        <v>0</v>
      </c>
      <c r="AD13" s="301">
        <v>0</v>
      </c>
      <c r="AE13" s="221">
        <v>0</v>
      </c>
      <c r="AF13" s="301">
        <v>0</v>
      </c>
      <c r="AG13" s="301">
        <v>0</v>
      </c>
      <c r="AH13" s="221">
        <v>0</v>
      </c>
      <c r="AI13" s="301">
        <v>0</v>
      </c>
      <c r="AJ13" s="301">
        <v>0</v>
      </c>
      <c r="AK13" s="222">
        <v>0</v>
      </c>
    </row>
    <row r="14" spans="1:37" ht="14.25" customHeight="1">
      <c r="A14" s="130"/>
      <c r="B14" s="443" t="s">
        <v>49</v>
      </c>
      <c r="C14" s="443"/>
      <c r="D14" s="192" t="s">
        <v>44</v>
      </c>
      <c r="E14" s="205">
        <v>0</v>
      </c>
      <c r="F14" s="205">
        <v>0</v>
      </c>
      <c r="G14" s="214">
        <v>0</v>
      </c>
      <c r="H14" s="300">
        <v>0</v>
      </c>
      <c r="I14" s="300">
        <v>0</v>
      </c>
      <c r="J14" s="216">
        <v>0</v>
      </c>
      <c r="K14" s="300">
        <v>0</v>
      </c>
      <c r="L14" s="300">
        <v>0</v>
      </c>
      <c r="M14" s="216">
        <v>0</v>
      </c>
      <c r="N14" s="300">
        <v>0</v>
      </c>
      <c r="O14" s="300">
        <v>0</v>
      </c>
      <c r="P14" s="216">
        <v>0</v>
      </c>
      <c r="Q14" s="300">
        <v>0</v>
      </c>
      <c r="R14" s="300">
        <v>0</v>
      </c>
      <c r="S14" s="217">
        <v>0</v>
      </c>
      <c r="T14" s="307">
        <v>0</v>
      </c>
      <c r="U14" s="300">
        <v>0</v>
      </c>
      <c r="V14" s="216">
        <v>0</v>
      </c>
      <c r="W14" s="300">
        <v>0</v>
      </c>
      <c r="X14" s="300">
        <v>0</v>
      </c>
      <c r="Y14" s="216">
        <v>0</v>
      </c>
      <c r="Z14" s="300">
        <v>0</v>
      </c>
      <c r="AA14" s="300">
        <v>0</v>
      </c>
      <c r="AB14" s="216">
        <v>0</v>
      </c>
      <c r="AC14" s="300">
        <v>0</v>
      </c>
      <c r="AD14" s="300">
        <v>0</v>
      </c>
      <c r="AE14" s="216">
        <v>0</v>
      </c>
      <c r="AF14" s="300">
        <v>0</v>
      </c>
      <c r="AG14" s="300">
        <v>0</v>
      </c>
      <c r="AH14" s="216">
        <v>0</v>
      </c>
      <c r="AI14" s="300">
        <v>0</v>
      </c>
      <c r="AJ14" s="300">
        <v>0</v>
      </c>
      <c r="AK14" s="217">
        <v>0</v>
      </c>
    </row>
    <row r="15" spans="1:37" ht="14.25" customHeight="1">
      <c r="A15" s="130"/>
      <c r="B15" s="443"/>
      <c r="C15" s="443"/>
      <c r="D15" s="196" t="s">
        <v>45</v>
      </c>
      <c r="E15" s="197">
        <v>0</v>
      </c>
      <c r="F15" s="197">
        <v>0</v>
      </c>
      <c r="G15" s="219">
        <v>0</v>
      </c>
      <c r="H15" s="301">
        <v>0</v>
      </c>
      <c r="I15" s="301">
        <v>0</v>
      </c>
      <c r="J15" s="221">
        <v>0</v>
      </c>
      <c r="K15" s="301">
        <v>0</v>
      </c>
      <c r="L15" s="301">
        <v>0</v>
      </c>
      <c r="M15" s="221">
        <v>0</v>
      </c>
      <c r="N15" s="301">
        <v>0</v>
      </c>
      <c r="O15" s="301">
        <v>0</v>
      </c>
      <c r="P15" s="221">
        <v>0</v>
      </c>
      <c r="Q15" s="301">
        <v>0</v>
      </c>
      <c r="R15" s="301">
        <v>0</v>
      </c>
      <c r="S15" s="222">
        <v>0</v>
      </c>
      <c r="T15" s="308">
        <v>0</v>
      </c>
      <c r="U15" s="301">
        <v>0</v>
      </c>
      <c r="V15" s="221">
        <v>0</v>
      </c>
      <c r="W15" s="301">
        <v>0</v>
      </c>
      <c r="X15" s="301">
        <v>0</v>
      </c>
      <c r="Y15" s="221">
        <v>0</v>
      </c>
      <c r="Z15" s="301">
        <v>0</v>
      </c>
      <c r="AA15" s="301">
        <v>0</v>
      </c>
      <c r="AB15" s="221">
        <v>0</v>
      </c>
      <c r="AC15" s="301">
        <v>0</v>
      </c>
      <c r="AD15" s="301">
        <v>0</v>
      </c>
      <c r="AE15" s="221">
        <v>0</v>
      </c>
      <c r="AF15" s="301">
        <v>0</v>
      </c>
      <c r="AG15" s="301">
        <v>0</v>
      </c>
      <c r="AH15" s="221">
        <v>0</v>
      </c>
      <c r="AI15" s="301">
        <v>0</v>
      </c>
      <c r="AJ15" s="301">
        <v>0</v>
      </c>
      <c r="AK15" s="222">
        <v>0</v>
      </c>
    </row>
    <row r="16" spans="1:37" ht="14.25" customHeight="1">
      <c r="A16" s="130"/>
      <c r="B16" s="443" t="s">
        <v>169</v>
      </c>
      <c r="C16" s="443"/>
      <c r="D16" s="192" t="s">
        <v>44</v>
      </c>
      <c r="E16" s="205">
        <v>1953</v>
      </c>
      <c r="F16" s="205">
        <v>1551</v>
      </c>
      <c r="G16" s="224">
        <v>47.15113471752777</v>
      </c>
      <c r="H16" s="300">
        <v>141</v>
      </c>
      <c r="I16" s="300">
        <v>123</v>
      </c>
      <c r="J16" s="216">
        <v>33.33333333333333</v>
      </c>
      <c r="K16" s="300">
        <v>429</v>
      </c>
      <c r="L16" s="300">
        <v>302</v>
      </c>
      <c r="M16" s="216">
        <v>48.694665153234965</v>
      </c>
      <c r="N16" s="300">
        <v>164</v>
      </c>
      <c r="O16" s="300">
        <v>119</v>
      </c>
      <c r="P16" s="216">
        <v>50.46153846153846</v>
      </c>
      <c r="Q16" s="300">
        <v>327</v>
      </c>
      <c r="R16" s="300">
        <v>315</v>
      </c>
      <c r="S16" s="217">
        <v>66.46341463414635</v>
      </c>
      <c r="T16" s="307">
        <v>100</v>
      </c>
      <c r="U16" s="300">
        <v>89</v>
      </c>
      <c r="V16" s="216">
        <v>35.714285714285715</v>
      </c>
      <c r="W16" s="300">
        <v>358</v>
      </c>
      <c r="X16" s="300">
        <v>225</v>
      </c>
      <c r="Y16" s="216">
        <v>68.84615384615384</v>
      </c>
      <c r="Z16" s="300">
        <v>110</v>
      </c>
      <c r="AA16" s="300">
        <v>96</v>
      </c>
      <c r="AB16" s="216">
        <v>34.26791277258567</v>
      </c>
      <c r="AC16" s="300">
        <v>127</v>
      </c>
      <c r="AD16" s="300">
        <v>96</v>
      </c>
      <c r="AE16" s="216">
        <v>38.13813813813814</v>
      </c>
      <c r="AF16" s="300">
        <v>113</v>
      </c>
      <c r="AG16" s="300">
        <v>109</v>
      </c>
      <c r="AH16" s="216">
        <v>33.531157270029674</v>
      </c>
      <c r="AI16" s="300">
        <v>84</v>
      </c>
      <c r="AJ16" s="300">
        <v>77</v>
      </c>
      <c r="AK16" s="217">
        <v>36.52173913043478</v>
      </c>
    </row>
    <row r="17" spans="1:37" ht="14.25" customHeight="1">
      <c r="A17" s="130"/>
      <c r="B17" s="443"/>
      <c r="C17" s="443"/>
      <c r="D17" s="196" t="s">
        <v>45</v>
      </c>
      <c r="E17" s="197">
        <v>3000</v>
      </c>
      <c r="F17" s="197">
        <v>2477</v>
      </c>
      <c r="G17" s="225">
        <v>50.55611729019211</v>
      </c>
      <c r="H17" s="301">
        <v>159</v>
      </c>
      <c r="I17" s="301">
        <v>137</v>
      </c>
      <c r="J17" s="221">
        <v>35.099337748344375</v>
      </c>
      <c r="K17" s="301">
        <v>569</v>
      </c>
      <c r="L17" s="301">
        <v>438</v>
      </c>
      <c r="M17" s="221">
        <v>50.80357142857142</v>
      </c>
      <c r="N17" s="301">
        <v>293</v>
      </c>
      <c r="O17" s="301">
        <v>222</v>
      </c>
      <c r="P17" s="221">
        <v>55.597722960151806</v>
      </c>
      <c r="Q17" s="301">
        <v>571</v>
      </c>
      <c r="R17" s="301">
        <v>541</v>
      </c>
      <c r="S17" s="222">
        <v>70.06134969325153</v>
      </c>
      <c r="T17" s="308">
        <v>198</v>
      </c>
      <c r="U17" s="301">
        <v>174</v>
      </c>
      <c r="V17" s="221">
        <v>42.58064516129032</v>
      </c>
      <c r="W17" s="301">
        <v>467</v>
      </c>
      <c r="X17" s="301">
        <v>328</v>
      </c>
      <c r="Y17" s="221">
        <v>65.041782729805</v>
      </c>
      <c r="Z17" s="301">
        <v>146</v>
      </c>
      <c r="AA17" s="301">
        <v>124</v>
      </c>
      <c r="AB17" s="221">
        <v>38.1201044386423</v>
      </c>
      <c r="AC17" s="301">
        <v>190</v>
      </c>
      <c r="AD17" s="301">
        <v>127</v>
      </c>
      <c r="AE17" s="221">
        <v>39.83228511530398</v>
      </c>
      <c r="AF17" s="301">
        <v>195</v>
      </c>
      <c r="AG17" s="301">
        <v>188</v>
      </c>
      <c r="AH17" s="221">
        <v>38.46153846153847</v>
      </c>
      <c r="AI17" s="301">
        <v>212</v>
      </c>
      <c r="AJ17" s="301">
        <v>198</v>
      </c>
      <c r="AK17" s="222">
        <v>45.20255863539446</v>
      </c>
    </row>
    <row r="18" spans="1:37" ht="13.5" customHeight="1">
      <c r="A18" s="130"/>
      <c r="B18" s="130"/>
      <c r="C18" s="226" t="s">
        <v>84</v>
      </c>
      <c r="D18" s="192" t="s">
        <v>44</v>
      </c>
      <c r="E18" s="205">
        <v>165</v>
      </c>
      <c r="F18" s="205">
        <v>24</v>
      </c>
      <c r="G18" s="214">
        <v>0</v>
      </c>
      <c r="H18" s="300">
        <v>0</v>
      </c>
      <c r="I18" s="300">
        <v>0</v>
      </c>
      <c r="J18" s="214">
        <v>0</v>
      </c>
      <c r="K18" s="300">
        <v>99</v>
      </c>
      <c r="L18" s="300">
        <v>5</v>
      </c>
      <c r="M18" s="214">
        <v>0</v>
      </c>
      <c r="N18" s="300">
        <v>1</v>
      </c>
      <c r="O18" s="300">
        <v>0</v>
      </c>
      <c r="P18" s="214">
        <v>0</v>
      </c>
      <c r="Q18" s="300">
        <v>0</v>
      </c>
      <c r="R18" s="300">
        <v>0</v>
      </c>
      <c r="S18" s="269">
        <v>0</v>
      </c>
      <c r="T18" s="307">
        <v>13</v>
      </c>
      <c r="U18" s="300">
        <v>11</v>
      </c>
      <c r="V18" s="214">
        <v>0</v>
      </c>
      <c r="W18" s="300">
        <v>42</v>
      </c>
      <c r="X18" s="300">
        <v>0</v>
      </c>
      <c r="Y18" s="214">
        <v>0</v>
      </c>
      <c r="Z18" s="300">
        <v>1</v>
      </c>
      <c r="AA18" s="300">
        <v>1</v>
      </c>
      <c r="AB18" s="214">
        <v>0</v>
      </c>
      <c r="AC18" s="300">
        <v>5</v>
      </c>
      <c r="AD18" s="300">
        <v>5</v>
      </c>
      <c r="AE18" s="214">
        <v>0</v>
      </c>
      <c r="AF18" s="300">
        <v>2</v>
      </c>
      <c r="AG18" s="300">
        <v>2</v>
      </c>
      <c r="AH18" s="216">
        <v>0</v>
      </c>
      <c r="AI18" s="300">
        <v>2</v>
      </c>
      <c r="AJ18" s="300">
        <v>0</v>
      </c>
      <c r="AK18" s="217">
        <v>0</v>
      </c>
    </row>
    <row r="19" spans="1:37" ht="14.25" customHeight="1">
      <c r="A19" s="130"/>
      <c r="B19" s="130"/>
      <c r="C19" s="227" t="s">
        <v>161</v>
      </c>
      <c r="D19" s="196" t="s">
        <v>45</v>
      </c>
      <c r="E19" s="197">
        <v>169</v>
      </c>
      <c r="F19" s="197">
        <v>37</v>
      </c>
      <c r="G19" s="219">
        <v>0</v>
      </c>
      <c r="H19" s="301">
        <v>0</v>
      </c>
      <c r="I19" s="301">
        <v>0</v>
      </c>
      <c r="J19" s="219">
        <v>0</v>
      </c>
      <c r="K19" s="301">
        <v>103</v>
      </c>
      <c r="L19" s="301">
        <v>9</v>
      </c>
      <c r="M19" s="219">
        <v>0</v>
      </c>
      <c r="N19" s="301">
        <v>1</v>
      </c>
      <c r="O19" s="301">
        <v>0</v>
      </c>
      <c r="P19" s="219">
        <v>0</v>
      </c>
      <c r="Q19" s="301">
        <v>0</v>
      </c>
      <c r="R19" s="301">
        <v>0</v>
      </c>
      <c r="S19" s="256">
        <v>0</v>
      </c>
      <c r="T19" s="308">
        <v>20</v>
      </c>
      <c r="U19" s="301">
        <v>18</v>
      </c>
      <c r="V19" s="219">
        <v>0</v>
      </c>
      <c r="W19" s="301">
        <v>31</v>
      </c>
      <c r="X19" s="301">
        <v>0</v>
      </c>
      <c r="Y19" s="219">
        <v>0</v>
      </c>
      <c r="Z19" s="301">
        <v>1</v>
      </c>
      <c r="AA19" s="301">
        <v>1</v>
      </c>
      <c r="AB19" s="219">
        <v>0</v>
      </c>
      <c r="AC19" s="301">
        <v>7</v>
      </c>
      <c r="AD19" s="301">
        <v>7</v>
      </c>
      <c r="AE19" s="219">
        <v>0</v>
      </c>
      <c r="AF19" s="301">
        <v>2</v>
      </c>
      <c r="AG19" s="301">
        <v>2</v>
      </c>
      <c r="AH19" s="221">
        <v>0</v>
      </c>
      <c r="AI19" s="301">
        <v>4</v>
      </c>
      <c r="AJ19" s="301">
        <v>0</v>
      </c>
      <c r="AK19" s="222">
        <v>0</v>
      </c>
    </row>
    <row r="20" spans="1:37" ht="14.25" customHeight="1">
      <c r="A20" s="130"/>
      <c r="B20" s="130"/>
      <c r="C20" s="226" t="s">
        <v>154</v>
      </c>
      <c r="D20" s="192" t="s">
        <v>44</v>
      </c>
      <c r="E20" s="205">
        <v>1645</v>
      </c>
      <c r="F20" s="205">
        <v>1436</v>
      </c>
      <c r="G20" s="214">
        <v>0</v>
      </c>
      <c r="H20" s="300">
        <v>116</v>
      </c>
      <c r="I20" s="300">
        <v>111</v>
      </c>
      <c r="J20" s="214">
        <v>0</v>
      </c>
      <c r="K20" s="300">
        <v>298</v>
      </c>
      <c r="L20" s="300">
        <v>291</v>
      </c>
      <c r="M20" s="214">
        <v>0</v>
      </c>
      <c r="N20" s="300">
        <v>128</v>
      </c>
      <c r="O20" s="300">
        <v>88</v>
      </c>
      <c r="P20" s="214">
        <v>0</v>
      </c>
      <c r="Q20" s="300">
        <v>324</v>
      </c>
      <c r="R20" s="300">
        <v>312</v>
      </c>
      <c r="S20" s="269">
        <v>0</v>
      </c>
      <c r="T20" s="307">
        <v>87</v>
      </c>
      <c r="U20" s="300">
        <v>78</v>
      </c>
      <c r="V20" s="214">
        <v>0</v>
      </c>
      <c r="W20" s="300">
        <v>307</v>
      </c>
      <c r="X20" s="300">
        <v>219</v>
      </c>
      <c r="Y20" s="214">
        <v>0</v>
      </c>
      <c r="Z20" s="300">
        <v>92</v>
      </c>
      <c r="AA20" s="300">
        <v>80</v>
      </c>
      <c r="AB20" s="214">
        <v>0</v>
      </c>
      <c r="AC20" s="300">
        <v>121</v>
      </c>
      <c r="AD20" s="300">
        <v>91</v>
      </c>
      <c r="AE20" s="214">
        <v>0</v>
      </c>
      <c r="AF20" s="300">
        <v>109</v>
      </c>
      <c r="AG20" s="300">
        <v>105</v>
      </c>
      <c r="AH20" s="216">
        <v>0</v>
      </c>
      <c r="AI20" s="300">
        <v>63</v>
      </c>
      <c r="AJ20" s="300">
        <v>61</v>
      </c>
      <c r="AK20" s="217">
        <v>0</v>
      </c>
    </row>
    <row r="21" spans="1:37" ht="14.25" customHeight="1">
      <c r="A21" s="130"/>
      <c r="B21" s="130"/>
      <c r="C21" s="228" t="s">
        <v>172</v>
      </c>
      <c r="D21" s="196" t="s">
        <v>45</v>
      </c>
      <c r="E21" s="197">
        <v>2616</v>
      </c>
      <c r="F21" s="197">
        <v>2284</v>
      </c>
      <c r="G21" s="219">
        <v>0</v>
      </c>
      <c r="H21" s="301">
        <v>131</v>
      </c>
      <c r="I21" s="301">
        <v>123</v>
      </c>
      <c r="J21" s="219">
        <v>0</v>
      </c>
      <c r="K21" s="301">
        <v>431</v>
      </c>
      <c r="L21" s="301">
        <v>420</v>
      </c>
      <c r="M21" s="219">
        <v>0</v>
      </c>
      <c r="N21" s="301">
        <v>227</v>
      </c>
      <c r="O21" s="301">
        <v>168</v>
      </c>
      <c r="P21" s="219">
        <v>0</v>
      </c>
      <c r="Q21" s="301">
        <v>568</v>
      </c>
      <c r="R21" s="301">
        <v>538</v>
      </c>
      <c r="S21" s="256">
        <v>0</v>
      </c>
      <c r="T21" s="308">
        <v>178</v>
      </c>
      <c r="U21" s="301">
        <v>156</v>
      </c>
      <c r="V21" s="219">
        <v>0</v>
      </c>
      <c r="W21" s="301">
        <v>431</v>
      </c>
      <c r="X21" s="301">
        <v>320</v>
      </c>
      <c r="Y21" s="219">
        <v>0</v>
      </c>
      <c r="Z21" s="301">
        <v>108</v>
      </c>
      <c r="AA21" s="301">
        <v>92</v>
      </c>
      <c r="AB21" s="219">
        <v>0</v>
      </c>
      <c r="AC21" s="301">
        <v>182</v>
      </c>
      <c r="AD21" s="301">
        <v>120</v>
      </c>
      <c r="AE21" s="219">
        <v>0</v>
      </c>
      <c r="AF21" s="301">
        <v>190</v>
      </c>
      <c r="AG21" s="301">
        <v>183</v>
      </c>
      <c r="AH21" s="221">
        <v>0</v>
      </c>
      <c r="AI21" s="301">
        <v>170</v>
      </c>
      <c r="AJ21" s="301">
        <v>164</v>
      </c>
      <c r="AK21" s="222">
        <v>0</v>
      </c>
    </row>
    <row r="22" spans="1:37" ht="14.25" customHeight="1">
      <c r="A22" s="130"/>
      <c r="B22" s="130"/>
      <c r="C22" s="226" t="s">
        <v>154</v>
      </c>
      <c r="D22" s="192" t="s">
        <v>44</v>
      </c>
      <c r="E22" s="205">
        <v>18</v>
      </c>
      <c r="F22" s="205">
        <v>14</v>
      </c>
      <c r="G22" s="214">
        <v>0</v>
      </c>
      <c r="H22" s="300">
        <v>1</v>
      </c>
      <c r="I22" s="300">
        <v>0</v>
      </c>
      <c r="J22" s="214">
        <v>0</v>
      </c>
      <c r="K22" s="300">
        <v>3</v>
      </c>
      <c r="L22" s="300">
        <v>0</v>
      </c>
      <c r="M22" s="214">
        <v>0</v>
      </c>
      <c r="N22" s="300">
        <v>9</v>
      </c>
      <c r="O22" s="300">
        <v>9</v>
      </c>
      <c r="P22" s="214">
        <v>0</v>
      </c>
      <c r="Q22" s="300">
        <v>0</v>
      </c>
      <c r="R22" s="300">
        <v>0</v>
      </c>
      <c r="S22" s="269">
        <v>0</v>
      </c>
      <c r="T22" s="307">
        <v>0</v>
      </c>
      <c r="U22" s="300">
        <v>0</v>
      </c>
      <c r="V22" s="214">
        <v>0</v>
      </c>
      <c r="W22" s="300">
        <v>0</v>
      </c>
      <c r="X22" s="300">
        <v>0</v>
      </c>
      <c r="Y22" s="214">
        <v>0</v>
      </c>
      <c r="Z22" s="300">
        <v>0</v>
      </c>
      <c r="AA22" s="300">
        <v>0</v>
      </c>
      <c r="AB22" s="214">
        <v>0</v>
      </c>
      <c r="AC22" s="300">
        <v>0</v>
      </c>
      <c r="AD22" s="300">
        <v>0</v>
      </c>
      <c r="AE22" s="214">
        <v>0</v>
      </c>
      <c r="AF22" s="300">
        <v>2</v>
      </c>
      <c r="AG22" s="300">
        <v>2</v>
      </c>
      <c r="AH22" s="216">
        <v>0</v>
      </c>
      <c r="AI22" s="300">
        <v>3</v>
      </c>
      <c r="AJ22" s="300">
        <v>3</v>
      </c>
      <c r="AK22" s="217">
        <v>0</v>
      </c>
    </row>
    <row r="23" spans="1:37" ht="14.25" customHeight="1">
      <c r="A23" s="130"/>
      <c r="B23" s="130"/>
      <c r="C23" s="227" t="s">
        <v>162</v>
      </c>
      <c r="D23" s="196" t="s">
        <v>45</v>
      </c>
      <c r="E23" s="197">
        <v>35</v>
      </c>
      <c r="F23" s="197">
        <v>28</v>
      </c>
      <c r="G23" s="219">
        <v>0</v>
      </c>
      <c r="H23" s="301">
        <v>1</v>
      </c>
      <c r="I23" s="301">
        <v>0</v>
      </c>
      <c r="J23" s="219">
        <v>0</v>
      </c>
      <c r="K23" s="301">
        <v>3</v>
      </c>
      <c r="L23" s="301">
        <v>0</v>
      </c>
      <c r="M23" s="219">
        <v>0</v>
      </c>
      <c r="N23" s="301">
        <v>25</v>
      </c>
      <c r="O23" s="301">
        <v>22</v>
      </c>
      <c r="P23" s="219">
        <v>0</v>
      </c>
      <c r="Q23" s="301">
        <v>0</v>
      </c>
      <c r="R23" s="301">
        <v>0</v>
      </c>
      <c r="S23" s="256">
        <v>0</v>
      </c>
      <c r="T23" s="308">
        <v>0</v>
      </c>
      <c r="U23" s="301">
        <v>0</v>
      </c>
      <c r="V23" s="219">
        <v>0</v>
      </c>
      <c r="W23" s="301">
        <v>0</v>
      </c>
      <c r="X23" s="301">
        <v>0</v>
      </c>
      <c r="Y23" s="219">
        <v>0</v>
      </c>
      <c r="Z23" s="301">
        <v>0</v>
      </c>
      <c r="AA23" s="301">
        <v>0</v>
      </c>
      <c r="AB23" s="219">
        <v>0</v>
      </c>
      <c r="AC23" s="301">
        <v>0</v>
      </c>
      <c r="AD23" s="301">
        <v>0</v>
      </c>
      <c r="AE23" s="219">
        <v>0</v>
      </c>
      <c r="AF23" s="301">
        <v>2</v>
      </c>
      <c r="AG23" s="301">
        <v>2</v>
      </c>
      <c r="AH23" s="221">
        <v>0</v>
      </c>
      <c r="AI23" s="301">
        <v>4</v>
      </c>
      <c r="AJ23" s="301">
        <v>4</v>
      </c>
      <c r="AK23" s="222">
        <v>0</v>
      </c>
    </row>
    <row r="24" spans="1:37" ht="14.25" customHeight="1">
      <c r="A24" s="130"/>
      <c r="B24" s="443" t="s">
        <v>50</v>
      </c>
      <c r="C24" s="443"/>
      <c r="D24" s="192" t="s">
        <v>44</v>
      </c>
      <c r="E24" s="205">
        <v>305</v>
      </c>
      <c r="F24" s="205">
        <v>265</v>
      </c>
      <c r="G24" s="224">
        <v>7.36359246740705</v>
      </c>
      <c r="H24" s="300">
        <v>45</v>
      </c>
      <c r="I24" s="300">
        <v>43</v>
      </c>
      <c r="J24" s="216">
        <v>10.638297872340425</v>
      </c>
      <c r="K24" s="300">
        <v>62</v>
      </c>
      <c r="L24" s="300">
        <v>60</v>
      </c>
      <c r="M24" s="216">
        <v>7.037457434733257</v>
      </c>
      <c r="N24" s="300">
        <v>34</v>
      </c>
      <c r="O24" s="300">
        <v>27</v>
      </c>
      <c r="P24" s="216">
        <v>10.461538461538462</v>
      </c>
      <c r="Q24" s="300">
        <v>11</v>
      </c>
      <c r="R24" s="300">
        <v>11</v>
      </c>
      <c r="S24" s="217">
        <v>2.2357723577235773</v>
      </c>
      <c r="T24" s="307">
        <v>8</v>
      </c>
      <c r="U24" s="300">
        <v>4</v>
      </c>
      <c r="V24" s="216">
        <v>2.857142857142857</v>
      </c>
      <c r="W24" s="300">
        <v>54</v>
      </c>
      <c r="X24" s="300">
        <v>49</v>
      </c>
      <c r="Y24" s="216">
        <v>10.384615384615385</v>
      </c>
      <c r="Z24" s="300">
        <v>41</v>
      </c>
      <c r="AA24" s="300">
        <v>31</v>
      </c>
      <c r="AB24" s="216">
        <v>12.77258566978193</v>
      </c>
      <c r="AC24" s="300">
        <v>38</v>
      </c>
      <c r="AD24" s="300">
        <v>32</v>
      </c>
      <c r="AE24" s="216">
        <v>11.411411411411411</v>
      </c>
      <c r="AF24" s="300">
        <v>9</v>
      </c>
      <c r="AG24" s="300">
        <v>5</v>
      </c>
      <c r="AH24" s="216">
        <v>2.6706231454005933</v>
      </c>
      <c r="AI24" s="300">
        <v>3</v>
      </c>
      <c r="AJ24" s="300">
        <v>3</v>
      </c>
      <c r="AK24" s="217">
        <v>1.3043478260869565</v>
      </c>
    </row>
    <row r="25" spans="1:37" ht="14.25" customHeight="1">
      <c r="A25" s="130"/>
      <c r="B25" s="443"/>
      <c r="C25" s="443"/>
      <c r="D25" s="196" t="s">
        <v>45</v>
      </c>
      <c r="E25" s="197">
        <v>429</v>
      </c>
      <c r="F25" s="197">
        <v>372</v>
      </c>
      <c r="G25" s="225">
        <v>7.229524772497473</v>
      </c>
      <c r="H25" s="301">
        <v>47</v>
      </c>
      <c r="I25" s="301">
        <v>45</v>
      </c>
      <c r="J25" s="221">
        <v>10.375275938189846</v>
      </c>
      <c r="K25" s="301">
        <v>84</v>
      </c>
      <c r="L25" s="301">
        <v>82</v>
      </c>
      <c r="M25" s="221">
        <v>7.5</v>
      </c>
      <c r="N25" s="301">
        <v>47</v>
      </c>
      <c r="O25" s="301">
        <v>38</v>
      </c>
      <c r="P25" s="221">
        <v>8.918406072106261</v>
      </c>
      <c r="Q25" s="301">
        <v>18</v>
      </c>
      <c r="R25" s="301">
        <v>18</v>
      </c>
      <c r="S25" s="222">
        <v>2.208588957055215</v>
      </c>
      <c r="T25" s="308">
        <v>41</v>
      </c>
      <c r="U25" s="301">
        <v>32</v>
      </c>
      <c r="V25" s="221">
        <v>8.817204301075268</v>
      </c>
      <c r="W25" s="301">
        <v>81</v>
      </c>
      <c r="X25" s="301">
        <v>68</v>
      </c>
      <c r="Y25" s="221">
        <v>11.28133704735376</v>
      </c>
      <c r="Z25" s="301">
        <v>50</v>
      </c>
      <c r="AA25" s="301">
        <v>38</v>
      </c>
      <c r="AB25" s="221">
        <v>13.054830287206268</v>
      </c>
      <c r="AC25" s="301">
        <v>43</v>
      </c>
      <c r="AD25" s="301">
        <v>37</v>
      </c>
      <c r="AE25" s="221">
        <v>9.014675052410901</v>
      </c>
      <c r="AF25" s="301">
        <v>10</v>
      </c>
      <c r="AG25" s="301">
        <v>6</v>
      </c>
      <c r="AH25" s="221">
        <v>1.9723865877712032</v>
      </c>
      <c r="AI25" s="301">
        <v>8</v>
      </c>
      <c r="AJ25" s="301">
        <v>8</v>
      </c>
      <c r="AK25" s="222">
        <v>1.7057569296375266</v>
      </c>
    </row>
    <row r="26" spans="1:37" ht="14.25" customHeight="1">
      <c r="A26" s="130"/>
      <c r="B26" s="443" t="s">
        <v>88</v>
      </c>
      <c r="C26" s="443"/>
      <c r="D26" s="192" t="s">
        <v>44</v>
      </c>
      <c r="E26" s="205">
        <v>501</v>
      </c>
      <c r="F26" s="205">
        <v>248</v>
      </c>
      <c r="G26" s="224">
        <v>12.09560598744568</v>
      </c>
      <c r="H26" s="300">
        <v>43</v>
      </c>
      <c r="I26" s="300">
        <v>27</v>
      </c>
      <c r="J26" s="216">
        <v>10.16548463356974</v>
      </c>
      <c r="K26" s="300">
        <v>89</v>
      </c>
      <c r="L26" s="300">
        <v>73</v>
      </c>
      <c r="M26" s="216">
        <v>10.102156640181612</v>
      </c>
      <c r="N26" s="300">
        <v>52</v>
      </c>
      <c r="O26" s="300">
        <v>18</v>
      </c>
      <c r="P26" s="216">
        <v>16</v>
      </c>
      <c r="Q26" s="300">
        <v>35</v>
      </c>
      <c r="R26" s="300">
        <v>27</v>
      </c>
      <c r="S26" s="217">
        <v>7.113821138211382</v>
      </c>
      <c r="T26" s="307">
        <v>72</v>
      </c>
      <c r="U26" s="300">
        <v>41</v>
      </c>
      <c r="V26" s="216">
        <v>25.71428571428571</v>
      </c>
      <c r="W26" s="300">
        <v>5</v>
      </c>
      <c r="X26" s="300">
        <v>0</v>
      </c>
      <c r="Y26" s="216">
        <v>0.9615384615384616</v>
      </c>
      <c r="Z26" s="300">
        <v>63</v>
      </c>
      <c r="AA26" s="300">
        <v>19</v>
      </c>
      <c r="AB26" s="216">
        <v>19.626168224299064</v>
      </c>
      <c r="AC26" s="300">
        <v>40</v>
      </c>
      <c r="AD26" s="300">
        <v>19</v>
      </c>
      <c r="AE26" s="216">
        <v>12.012012012012011</v>
      </c>
      <c r="AF26" s="300">
        <v>57</v>
      </c>
      <c r="AG26" s="300">
        <v>11</v>
      </c>
      <c r="AH26" s="216">
        <v>16.913946587537094</v>
      </c>
      <c r="AI26" s="300">
        <v>45</v>
      </c>
      <c r="AJ26" s="300">
        <v>13</v>
      </c>
      <c r="AK26" s="217">
        <v>19.565217391304348</v>
      </c>
    </row>
    <row r="27" spans="1:37" ht="14.25" customHeight="1">
      <c r="A27" s="130"/>
      <c r="B27" s="443"/>
      <c r="C27" s="443"/>
      <c r="D27" s="196" t="s">
        <v>45</v>
      </c>
      <c r="E27" s="197">
        <v>552</v>
      </c>
      <c r="F27" s="197">
        <v>294</v>
      </c>
      <c r="G27" s="225">
        <v>9.30232558139535</v>
      </c>
      <c r="H27" s="301">
        <v>43</v>
      </c>
      <c r="I27" s="301">
        <v>27</v>
      </c>
      <c r="J27" s="221">
        <v>9.492273730684326</v>
      </c>
      <c r="K27" s="301">
        <v>101</v>
      </c>
      <c r="L27" s="301">
        <v>85</v>
      </c>
      <c r="M27" s="221">
        <v>9.017857142857142</v>
      </c>
      <c r="N27" s="301">
        <v>61</v>
      </c>
      <c r="O27" s="301">
        <v>22</v>
      </c>
      <c r="P27" s="221">
        <v>11.57495256166983</v>
      </c>
      <c r="Q27" s="301">
        <v>39</v>
      </c>
      <c r="R27" s="301">
        <v>31</v>
      </c>
      <c r="S27" s="222">
        <v>4.785276073619632</v>
      </c>
      <c r="T27" s="308">
        <v>79</v>
      </c>
      <c r="U27" s="301">
        <v>48</v>
      </c>
      <c r="V27" s="221">
        <v>16.989247311827956</v>
      </c>
      <c r="W27" s="301">
        <v>5</v>
      </c>
      <c r="X27" s="301">
        <v>0</v>
      </c>
      <c r="Y27" s="221">
        <v>0.6963788300835655</v>
      </c>
      <c r="Z27" s="301">
        <v>63</v>
      </c>
      <c r="AA27" s="301">
        <v>19</v>
      </c>
      <c r="AB27" s="221">
        <v>16.449086161879894</v>
      </c>
      <c r="AC27" s="301">
        <v>45</v>
      </c>
      <c r="AD27" s="301">
        <v>24</v>
      </c>
      <c r="AE27" s="221">
        <v>9.433962264150944</v>
      </c>
      <c r="AF27" s="301">
        <v>65</v>
      </c>
      <c r="AG27" s="301">
        <v>19</v>
      </c>
      <c r="AH27" s="221">
        <v>12.82051282051282</v>
      </c>
      <c r="AI27" s="301">
        <v>51</v>
      </c>
      <c r="AJ27" s="301">
        <v>19</v>
      </c>
      <c r="AK27" s="222">
        <v>10.874200426439232</v>
      </c>
    </row>
    <row r="28" spans="1:37" ht="14.25" customHeight="1">
      <c r="A28" s="130"/>
      <c r="B28" s="443" t="s">
        <v>51</v>
      </c>
      <c r="C28" s="443"/>
      <c r="D28" s="192" t="s">
        <v>44</v>
      </c>
      <c r="E28" s="205">
        <v>88</v>
      </c>
      <c r="F28" s="205">
        <v>69</v>
      </c>
      <c r="G28" s="224">
        <v>2.1245774987928536</v>
      </c>
      <c r="H28" s="300">
        <v>17</v>
      </c>
      <c r="I28" s="300">
        <v>14</v>
      </c>
      <c r="J28" s="216">
        <v>4.0189125295508275</v>
      </c>
      <c r="K28" s="300">
        <v>12</v>
      </c>
      <c r="L28" s="300">
        <v>11</v>
      </c>
      <c r="M28" s="216">
        <v>1.362088535754824</v>
      </c>
      <c r="N28" s="300">
        <v>5</v>
      </c>
      <c r="O28" s="300">
        <v>1</v>
      </c>
      <c r="P28" s="216">
        <v>1.5384615384615385</v>
      </c>
      <c r="Q28" s="300">
        <v>7</v>
      </c>
      <c r="R28" s="300">
        <v>7</v>
      </c>
      <c r="S28" s="217">
        <v>1.4227642276422763</v>
      </c>
      <c r="T28" s="307">
        <v>8</v>
      </c>
      <c r="U28" s="300">
        <v>6</v>
      </c>
      <c r="V28" s="216">
        <v>2.857142857142857</v>
      </c>
      <c r="W28" s="300">
        <v>9</v>
      </c>
      <c r="X28" s="300">
        <v>7</v>
      </c>
      <c r="Y28" s="216">
        <v>1.7307692307692308</v>
      </c>
      <c r="Z28" s="300">
        <v>14</v>
      </c>
      <c r="AA28" s="300">
        <v>9</v>
      </c>
      <c r="AB28" s="216">
        <v>4.361370716510903</v>
      </c>
      <c r="AC28" s="300">
        <v>3</v>
      </c>
      <c r="AD28" s="300">
        <v>1</v>
      </c>
      <c r="AE28" s="216">
        <v>0.9009009009009009</v>
      </c>
      <c r="AF28" s="300">
        <v>10</v>
      </c>
      <c r="AG28" s="300">
        <v>10</v>
      </c>
      <c r="AH28" s="216">
        <v>2.967359050445104</v>
      </c>
      <c r="AI28" s="300">
        <v>3</v>
      </c>
      <c r="AJ28" s="300">
        <v>3</v>
      </c>
      <c r="AK28" s="217">
        <v>1.3043478260869565</v>
      </c>
    </row>
    <row r="29" spans="1:37" ht="14.25" customHeight="1">
      <c r="A29" s="130"/>
      <c r="B29" s="443"/>
      <c r="C29" s="443"/>
      <c r="D29" s="196" t="s">
        <v>45</v>
      </c>
      <c r="E29" s="197">
        <v>129</v>
      </c>
      <c r="F29" s="197">
        <v>100</v>
      </c>
      <c r="G29" s="225">
        <v>2.1739130434782608</v>
      </c>
      <c r="H29" s="301">
        <v>18</v>
      </c>
      <c r="I29" s="301">
        <v>15</v>
      </c>
      <c r="J29" s="221">
        <v>3.9735099337748347</v>
      </c>
      <c r="K29" s="301">
        <v>18</v>
      </c>
      <c r="L29" s="301">
        <v>17</v>
      </c>
      <c r="M29" s="221">
        <v>1.607142857142857</v>
      </c>
      <c r="N29" s="301">
        <v>5</v>
      </c>
      <c r="O29" s="301">
        <v>1</v>
      </c>
      <c r="P29" s="221">
        <v>0.9487666034155597</v>
      </c>
      <c r="Q29" s="301">
        <v>12</v>
      </c>
      <c r="R29" s="301">
        <v>12</v>
      </c>
      <c r="S29" s="222">
        <v>1.4723926380368098</v>
      </c>
      <c r="T29" s="308">
        <v>14</v>
      </c>
      <c r="U29" s="301">
        <v>11</v>
      </c>
      <c r="V29" s="221">
        <v>3.010752688172043</v>
      </c>
      <c r="W29" s="301">
        <v>15</v>
      </c>
      <c r="X29" s="301">
        <v>7</v>
      </c>
      <c r="Y29" s="221">
        <v>2.0891364902506964</v>
      </c>
      <c r="Z29" s="301">
        <v>19</v>
      </c>
      <c r="AA29" s="301">
        <v>14</v>
      </c>
      <c r="AB29" s="221">
        <v>4.960835509138381</v>
      </c>
      <c r="AC29" s="301">
        <v>12</v>
      </c>
      <c r="AD29" s="301">
        <v>7</v>
      </c>
      <c r="AE29" s="221">
        <v>2.515723270440252</v>
      </c>
      <c r="AF29" s="301">
        <v>11</v>
      </c>
      <c r="AG29" s="301">
        <v>11</v>
      </c>
      <c r="AH29" s="221">
        <v>2.1696252465483234</v>
      </c>
      <c r="AI29" s="301">
        <v>5</v>
      </c>
      <c r="AJ29" s="301">
        <v>5</v>
      </c>
      <c r="AK29" s="222">
        <v>1.0660980810234542</v>
      </c>
    </row>
    <row r="30" spans="1:37" ht="14.25" customHeight="1">
      <c r="A30" s="130"/>
      <c r="B30" s="443" t="s">
        <v>52</v>
      </c>
      <c r="C30" s="443"/>
      <c r="D30" s="192" t="s">
        <v>44</v>
      </c>
      <c r="E30" s="205">
        <v>261</v>
      </c>
      <c r="F30" s="205">
        <v>245</v>
      </c>
      <c r="G30" s="224">
        <v>6.301303718010623</v>
      </c>
      <c r="H30" s="300">
        <v>74</v>
      </c>
      <c r="I30" s="300">
        <v>69</v>
      </c>
      <c r="J30" s="216">
        <v>17.494089834515368</v>
      </c>
      <c r="K30" s="300">
        <v>45</v>
      </c>
      <c r="L30" s="300">
        <v>42</v>
      </c>
      <c r="M30" s="216">
        <v>5.10783200908059</v>
      </c>
      <c r="N30" s="300">
        <v>5</v>
      </c>
      <c r="O30" s="300">
        <v>4</v>
      </c>
      <c r="P30" s="216">
        <v>1.5384615384615385</v>
      </c>
      <c r="Q30" s="300">
        <v>12</v>
      </c>
      <c r="R30" s="300">
        <v>12</v>
      </c>
      <c r="S30" s="217">
        <v>2.4390243902439024</v>
      </c>
      <c r="T30" s="307">
        <v>17</v>
      </c>
      <c r="U30" s="300">
        <v>16</v>
      </c>
      <c r="V30" s="216">
        <v>6.071428571428571</v>
      </c>
      <c r="W30" s="300">
        <v>7</v>
      </c>
      <c r="X30" s="300">
        <v>5</v>
      </c>
      <c r="Y30" s="216">
        <v>1.3461538461538463</v>
      </c>
      <c r="Z30" s="300">
        <v>1</v>
      </c>
      <c r="AA30" s="300">
        <v>0</v>
      </c>
      <c r="AB30" s="216">
        <v>0.3115264797507788</v>
      </c>
      <c r="AC30" s="300">
        <v>25</v>
      </c>
      <c r="AD30" s="300">
        <v>23</v>
      </c>
      <c r="AE30" s="216">
        <v>7.5075075075075075</v>
      </c>
      <c r="AF30" s="300">
        <v>33</v>
      </c>
      <c r="AG30" s="300">
        <v>32</v>
      </c>
      <c r="AH30" s="216">
        <v>9.792284866468842</v>
      </c>
      <c r="AI30" s="300">
        <v>42</v>
      </c>
      <c r="AJ30" s="300">
        <v>42</v>
      </c>
      <c r="AK30" s="217">
        <v>18.26086956521739</v>
      </c>
    </row>
    <row r="31" spans="1:37" ht="14.25" customHeight="1">
      <c r="A31" s="130"/>
      <c r="B31" s="443"/>
      <c r="C31" s="443"/>
      <c r="D31" s="196" t="s">
        <v>45</v>
      </c>
      <c r="E31" s="197">
        <v>329</v>
      </c>
      <c r="F31" s="197">
        <v>305</v>
      </c>
      <c r="G31" s="225">
        <v>5.544320862824402</v>
      </c>
      <c r="H31" s="301">
        <v>77</v>
      </c>
      <c r="I31" s="301">
        <v>71</v>
      </c>
      <c r="J31" s="221">
        <v>16.99779249448124</v>
      </c>
      <c r="K31" s="301">
        <v>55</v>
      </c>
      <c r="L31" s="301">
        <v>52</v>
      </c>
      <c r="M31" s="221">
        <v>4.910714285714286</v>
      </c>
      <c r="N31" s="301">
        <v>5</v>
      </c>
      <c r="O31" s="301">
        <v>4</v>
      </c>
      <c r="P31" s="221">
        <v>0.9487666034155597</v>
      </c>
      <c r="Q31" s="301">
        <v>16</v>
      </c>
      <c r="R31" s="301">
        <v>16</v>
      </c>
      <c r="S31" s="222">
        <v>1.96319018404908</v>
      </c>
      <c r="T31" s="308">
        <v>23</v>
      </c>
      <c r="U31" s="301">
        <v>16</v>
      </c>
      <c r="V31" s="221">
        <v>4.946236559139785</v>
      </c>
      <c r="W31" s="301">
        <v>8</v>
      </c>
      <c r="X31" s="301">
        <v>6</v>
      </c>
      <c r="Y31" s="221">
        <v>1.1142061281337048</v>
      </c>
      <c r="Z31" s="301">
        <v>1</v>
      </c>
      <c r="AA31" s="301">
        <v>0</v>
      </c>
      <c r="AB31" s="221">
        <v>0.26109660574412535</v>
      </c>
      <c r="AC31" s="301">
        <v>28</v>
      </c>
      <c r="AD31" s="301">
        <v>26</v>
      </c>
      <c r="AE31" s="221">
        <v>5.870020964360587</v>
      </c>
      <c r="AF31" s="301">
        <v>41</v>
      </c>
      <c r="AG31" s="301">
        <v>40</v>
      </c>
      <c r="AH31" s="221">
        <v>8.086785009861932</v>
      </c>
      <c r="AI31" s="301">
        <v>75</v>
      </c>
      <c r="AJ31" s="301">
        <v>74</v>
      </c>
      <c r="AK31" s="222">
        <v>15.991471215351813</v>
      </c>
    </row>
    <row r="32" spans="1:37" ht="14.25" customHeight="1">
      <c r="A32" s="130"/>
      <c r="B32" s="443" t="s">
        <v>53</v>
      </c>
      <c r="C32" s="443"/>
      <c r="D32" s="192" t="s">
        <v>44</v>
      </c>
      <c r="E32" s="205">
        <v>0</v>
      </c>
      <c r="F32" s="205">
        <v>0</v>
      </c>
      <c r="G32" s="214">
        <v>0</v>
      </c>
      <c r="H32" s="300">
        <v>0</v>
      </c>
      <c r="I32" s="300">
        <v>0</v>
      </c>
      <c r="J32" s="216">
        <v>0</v>
      </c>
      <c r="K32" s="300">
        <v>0</v>
      </c>
      <c r="L32" s="300">
        <v>0</v>
      </c>
      <c r="M32" s="216">
        <v>0</v>
      </c>
      <c r="N32" s="300">
        <v>0</v>
      </c>
      <c r="O32" s="300">
        <v>0</v>
      </c>
      <c r="P32" s="216">
        <v>0</v>
      </c>
      <c r="Q32" s="300">
        <v>0</v>
      </c>
      <c r="R32" s="300">
        <v>0</v>
      </c>
      <c r="S32" s="217">
        <v>0</v>
      </c>
      <c r="T32" s="307">
        <v>0</v>
      </c>
      <c r="U32" s="300">
        <v>0</v>
      </c>
      <c r="V32" s="216">
        <v>0</v>
      </c>
      <c r="W32" s="300">
        <v>0</v>
      </c>
      <c r="X32" s="300">
        <v>0</v>
      </c>
      <c r="Y32" s="216">
        <v>0</v>
      </c>
      <c r="Z32" s="300">
        <v>0</v>
      </c>
      <c r="AA32" s="300">
        <v>0</v>
      </c>
      <c r="AB32" s="216">
        <v>0</v>
      </c>
      <c r="AC32" s="300">
        <v>0</v>
      </c>
      <c r="AD32" s="300">
        <v>0</v>
      </c>
      <c r="AE32" s="216">
        <v>0</v>
      </c>
      <c r="AF32" s="300">
        <v>0</v>
      </c>
      <c r="AG32" s="300">
        <v>0</v>
      </c>
      <c r="AH32" s="216">
        <v>0</v>
      </c>
      <c r="AI32" s="300">
        <v>0</v>
      </c>
      <c r="AJ32" s="300">
        <v>0</v>
      </c>
      <c r="AK32" s="217">
        <v>0</v>
      </c>
    </row>
    <row r="33" spans="1:37" ht="14.25" customHeight="1">
      <c r="A33" s="130"/>
      <c r="B33" s="443"/>
      <c r="C33" s="443"/>
      <c r="D33" s="196" t="s">
        <v>45</v>
      </c>
      <c r="E33" s="197">
        <v>0</v>
      </c>
      <c r="F33" s="197">
        <v>0</v>
      </c>
      <c r="G33" s="225">
        <v>0</v>
      </c>
      <c r="H33" s="301">
        <v>0</v>
      </c>
      <c r="I33" s="301">
        <v>0</v>
      </c>
      <c r="J33" s="221">
        <v>0</v>
      </c>
      <c r="K33" s="301">
        <v>0</v>
      </c>
      <c r="L33" s="301">
        <v>0</v>
      </c>
      <c r="M33" s="221">
        <v>0</v>
      </c>
      <c r="N33" s="301">
        <v>0</v>
      </c>
      <c r="O33" s="301">
        <v>0</v>
      </c>
      <c r="P33" s="221">
        <v>0</v>
      </c>
      <c r="Q33" s="301">
        <v>0</v>
      </c>
      <c r="R33" s="301">
        <v>0</v>
      </c>
      <c r="S33" s="222">
        <v>0</v>
      </c>
      <c r="T33" s="308">
        <v>0</v>
      </c>
      <c r="U33" s="301">
        <v>0</v>
      </c>
      <c r="V33" s="221">
        <v>0</v>
      </c>
      <c r="W33" s="301">
        <v>0</v>
      </c>
      <c r="X33" s="301">
        <v>0</v>
      </c>
      <c r="Y33" s="221">
        <v>0</v>
      </c>
      <c r="Z33" s="301">
        <v>0</v>
      </c>
      <c r="AA33" s="301">
        <v>0</v>
      </c>
      <c r="AB33" s="221">
        <v>0</v>
      </c>
      <c r="AC33" s="301">
        <v>0</v>
      </c>
      <c r="AD33" s="301">
        <v>0</v>
      </c>
      <c r="AE33" s="221">
        <v>0</v>
      </c>
      <c r="AF33" s="301">
        <v>0</v>
      </c>
      <c r="AG33" s="301">
        <v>0</v>
      </c>
      <c r="AH33" s="221">
        <v>0</v>
      </c>
      <c r="AI33" s="301">
        <v>0</v>
      </c>
      <c r="AJ33" s="301">
        <v>0</v>
      </c>
      <c r="AK33" s="222">
        <v>0</v>
      </c>
    </row>
    <row r="34" spans="1:37" ht="14.25" customHeight="1">
      <c r="A34" s="130"/>
      <c r="B34" s="443" t="s">
        <v>54</v>
      </c>
      <c r="C34" s="443"/>
      <c r="D34" s="192" t="s">
        <v>44</v>
      </c>
      <c r="E34" s="205">
        <v>0</v>
      </c>
      <c r="F34" s="205">
        <v>0</v>
      </c>
      <c r="G34" s="214">
        <v>0</v>
      </c>
      <c r="H34" s="300">
        <v>0</v>
      </c>
      <c r="I34" s="300">
        <v>0</v>
      </c>
      <c r="J34" s="216">
        <v>0</v>
      </c>
      <c r="K34" s="300">
        <v>0</v>
      </c>
      <c r="L34" s="300">
        <v>0</v>
      </c>
      <c r="M34" s="216">
        <v>0</v>
      </c>
      <c r="N34" s="300">
        <v>0</v>
      </c>
      <c r="O34" s="300">
        <v>0</v>
      </c>
      <c r="P34" s="216">
        <v>0</v>
      </c>
      <c r="Q34" s="300">
        <v>0</v>
      </c>
      <c r="R34" s="300">
        <v>0</v>
      </c>
      <c r="S34" s="217">
        <v>0</v>
      </c>
      <c r="T34" s="307">
        <v>0</v>
      </c>
      <c r="U34" s="300">
        <v>0</v>
      </c>
      <c r="V34" s="216">
        <v>0</v>
      </c>
      <c r="W34" s="300">
        <v>0</v>
      </c>
      <c r="X34" s="300">
        <v>0</v>
      </c>
      <c r="Y34" s="216">
        <v>0</v>
      </c>
      <c r="Z34" s="300">
        <v>0</v>
      </c>
      <c r="AA34" s="300">
        <v>0</v>
      </c>
      <c r="AB34" s="216">
        <v>0</v>
      </c>
      <c r="AC34" s="300">
        <v>0</v>
      </c>
      <c r="AD34" s="300">
        <v>0</v>
      </c>
      <c r="AE34" s="216">
        <v>0</v>
      </c>
      <c r="AF34" s="300">
        <v>0</v>
      </c>
      <c r="AG34" s="300">
        <v>0</v>
      </c>
      <c r="AH34" s="216">
        <v>0</v>
      </c>
      <c r="AI34" s="300">
        <v>0</v>
      </c>
      <c r="AJ34" s="300">
        <v>0</v>
      </c>
      <c r="AK34" s="217">
        <v>0</v>
      </c>
    </row>
    <row r="35" spans="1:37" ht="14.25" customHeight="1">
      <c r="A35" s="130"/>
      <c r="B35" s="443"/>
      <c r="C35" s="443"/>
      <c r="D35" s="196" t="s">
        <v>45</v>
      </c>
      <c r="E35" s="197">
        <v>0</v>
      </c>
      <c r="F35" s="197">
        <v>0</v>
      </c>
      <c r="G35" s="219">
        <v>0</v>
      </c>
      <c r="H35" s="301">
        <v>0</v>
      </c>
      <c r="I35" s="301">
        <v>0</v>
      </c>
      <c r="J35" s="221">
        <v>0</v>
      </c>
      <c r="K35" s="301">
        <v>0</v>
      </c>
      <c r="L35" s="301">
        <v>0</v>
      </c>
      <c r="M35" s="221">
        <v>0</v>
      </c>
      <c r="N35" s="301">
        <v>0</v>
      </c>
      <c r="O35" s="301">
        <v>0</v>
      </c>
      <c r="P35" s="221">
        <v>0</v>
      </c>
      <c r="Q35" s="301">
        <v>0</v>
      </c>
      <c r="R35" s="301">
        <v>0</v>
      </c>
      <c r="S35" s="222">
        <v>0</v>
      </c>
      <c r="T35" s="308">
        <v>0</v>
      </c>
      <c r="U35" s="301">
        <v>0</v>
      </c>
      <c r="V35" s="221">
        <v>0</v>
      </c>
      <c r="W35" s="301">
        <v>0</v>
      </c>
      <c r="X35" s="301">
        <v>0</v>
      </c>
      <c r="Y35" s="221">
        <v>0</v>
      </c>
      <c r="Z35" s="301">
        <v>0</v>
      </c>
      <c r="AA35" s="301">
        <v>0</v>
      </c>
      <c r="AB35" s="221">
        <v>0</v>
      </c>
      <c r="AC35" s="301">
        <v>0</v>
      </c>
      <c r="AD35" s="301">
        <v>0</v>
      </c>
      <c r="AE35" s="221">
        <v>0</v>
      </c>
      <c r="AF35" s="301">
        <v>0</v>
      </c>
      <c r="AG35" s="301">
        <v>0</v>
      </c>
      <c r="AH35" s="221">
        <v>0</v>
      </c>
      <c r="AI35" s="301">
        <v>0</v>
      </c>
      <c r="AJ35" s="301">
        <v>0</v>
      </c>
      <c r="AK35" s="222">
        <v>0</v>
      </c>
    </row>
    <row r="36" spans="1:37" ht="14.25" customHeight="1">
      <c r="A36" s="130"/>
      <c r="B36" s="443" t="s">
        <v>55</v>
      </c>
      <c r="C36" s="443"/>
      <c r="D36" s="192" t="s">
        <v>44</v>
      </c>
      <c r="E36" s="205">
        <v>0</v>
      </c>
      <c r="F36" s="205">
        <v>0</v>
      </c>
      <c r="G36" s="214">
        <v>0</v>
      </c>
      <c r="H36" s="300">
        <v>0</v>
      </c>
      <c r="I36" s="300">
        <v>0</v>
      </c>
      <c r="J36" s="216">
        <v>0</v>
      </c>
      <c r="K36" s="300">
        <v>0</v>
      </c>
      <c r="L36" s="300">
        <v>0</v>
      </c>
      <c r="M36" s="216">
        <v>0</v>
      </c>
      <c r="N36" s="300">
        <v>0</v>
      </c>
      <c r="O36" s="300">
        <v>0</v>
      </c>
      <c r="P36" s="216">
        <v>0</v>
      </c>
      <c r="Q36" s="300">
        <v>0</v>
      </c>
      <c r="R36" s="300">
        <v>0</v>
      </c>
      <c r="S36" s="217">
        <v>0</v>
      </c>
      <c r="T36" s="307">
        <v>0</v>
      </c>
      <c r="U36" s="300">
        <v>0</v>
      </c>
      <c r="V36" s="216">
        <v>0</v>
      </c>
      <c r="W36" s="300">
        <v>0</v>
      </c>
      <c r="X36" s="300">
        <v>0</v>
      </c>
      <c r="Y36" s="216">
        <v>0</v>
      </c>
      <c r="Z36" s="300">
        <v>0</v>
      </c>
      <c r="AA36" s="300">
        <v>0</v>
      </c>
      <c r="AB36" s="216">
        <v>0</v>
      </c>
      <c r="AC36" s="300">
        <v>0</v>
      </c>
      <c r="AD36" s="300">
        <v>0</v>
      </c>
      <c r="AE36" s="216">
        <v>0</v>
      </c>
      <c r="AF36" s="300">
        <v>0</v>
      </c>
      <c r="AG36" s="300">
        <v>0</v>
      </c>
      <c r="AH36" s="216">
        <v>0</v>
      </c>
      <c r="AI36" s="300">
        <v>0</v>
      </c>
      <c r="AJ36" s="300">
        <v>0</v>
      </c>
      <c r="AK36" s="217">
        <v>0</v>
      </c>
    </row>
    <row r="37" spans="1:37" ht="14.25" customHeight="1">
      <c r="A37" s="130"/>
      <c r="B37" s="443"/>
      <c r="C37" s="443"/>
      <c r="D37" s="196" t="s">
        <v>45</v>
      </c>
      <c r="E37" s="197">
        <v>0</v>
      </c>
      <c r="F37" s="197">
        <v>0</v>
      </c>
      <c r="G37" s="219">
        <v>0</v>
      </c>
      <c r="H37" s="301">
        <v>0</v>
      </c>
      <c r="I37" s="301">
        <v>0</v>
      </c>
      <c r="J37" s="221">
        <v>0</v>
      </c>
      <c r="K37" s="301">
        <v>0</v>
      </c>
      <c r="L37" s="301">
        <v>0</v>
      </c>
      <c r="M37" s="221">
        <v>0</v>
      </c>
      <c r="N37" s="301">
        <v>0</v>
      </c>
      <c r="O37" s="301">
        <v>0</v>
      </c>
      <c r="P37" s="221">
        <v>0</v>
      </c>
      <c r="Q37" s="301">
        <v>0</v>
      </c>
      <c r="R37" s="301">
        <v>0</v>
      </c>
      <c r="S37" s="222">
        <v>0</v>
      </c>
      <c r="T37" s="308">
        <v>0</v>
      </c>
      <c r="U37" s="301">
        <v>0</v>
      </c>
      <c r="V37" s="221">
        <v>0</v>
      </c>
      <c r="W37" s="301">
        <v>0</v>
      </c>
      <c r="X37" s="301">
        <v>0</v>
      </c>
      <c r="Y37" s="221">
        <v>0</v>
      </c>
      <c r="Z37" s="301">
        <v>0</v>
      </c>
      <c r="AA37" s="301">
        <v>0</v>
      </c>
      <c r="AB37" s="221">
        <v>0</v>
      </c>
      <c r="AC37" s="301">
        <v>0</v>
      </c>
      <c r="AD37" s="301">
        <v>0</v>
      </c>
      <c r="AE37" s="221">
        <v>0</v>
      </c>
      <c r="AF37" s="301">
        <v>0</v>
      </c>
      <c r="AG37" s="301">
        <v>0</v>
      </c>
      <c r="AH37" s="221">
        <v>0</v>
      </c>
      <c r="AI37" s="301">
        <v>0</v>
      </c>
      <c r="AJ37" s="301">
        <v>0</v>
      </c>
      <c r="AK37" s="222">
        <v>0</v>
      </c>
    </row>
    <row r="38" spans="1:37" ht="14.25" customHeight="1">
      <c r="A38" s="130"/>
      <c r="B38" s="130"/>
      <c r="C38" s="229" t="s">
        <v>125</v>
      </c>
      <c r="D38" s="192" t="s">
        <v>44</v>
      </c>
      <c r="E38" s="205">
        <v>0</v>
      </c>
      <c r="F38" s="205">
        <v>0</v>
      </c>
      <c r="G38" s="214">
        <v>0</v>
      </c>
      <c r="H38" s="300">
        <v>0</v>
      </c>
      <c r="I38" s="300">
        <v>0</v>
      </c>
      <c r="J38" s="214">
        <v>0</v>
      </c>
      <c r="K38" s="300">
        <v>0</v>
      </c>
      <c r="L38" s="300">
        <v>0</v>
      </c>
      <c r="M38" s="214">
        <v>0</v>
      </c>
      <c r="N38" s="300">
        <v>0</v>
      </c>
      <c r="O38" s="300">
        <v>0</v>
      </c>
      <c r="P38" s="214">
        <v>0</v>
      </c>
      <c r="Q38" s="300">
        <v>0</v>
      </c>
      <c r="R38" s="300">
        <v>0</v>
      </c>
      <c r="S38" s="269">
        <v>0</v>
      </c>
      <c r="T38" s="307">
        <v>0</v>
      </c>
      <c r="U38" s="300">
        <v>0</v>
      </c>
      <c r="V38" s="214">
        <v>0</v>
      </c>
      <c r="W38" s="300">
        <v>0</v>
      </c>
      <c r="X38" s="300">
        <v>0</v>
      </c>
      <c r="Y38" s="214">
        <v>0</v>
      </c>
      <c r="Z38" s="300">
        <v>0</v>
      </c>
      <c r="AA38" s="300">
        <v>0</v>
      </c>
      <c r="AB38" s="214">
        <v>0</v>
      </c>
      <c r="AC38" s="300">
        <v>0</v>
      </c>
      <c r="AD38" s="300">
        <v>0</v>
      </c>
      <c r="AE38" s="214">
        <v>0</v>
      </c>
      <c r="AF38" s="300">
        <v>0</v>
      </c>
      <c r="AG38" s="300">
        <v>0</v>
      </c>
      <c r="AH38" s="216">
        <v>0</v>
      </c>
      <c r="AI38" s="300">
        <v>0</v>
      </c>
      <c r="AJ38" s="300">
        <v>0</v>
      </c>
      <c r="AK38" s="217">
        <v>0</v>
      </c>
    </row>
    <row r="39" spans="1:37" ht="14.25" customHeight="1">
      <c r="A39" s="130"/>
      <c r="B39" s="130"/>
      <c r="C39" s="227" t="s">
        <v>163</v>
      </c>
      <c r="D39" s="196" t="s">
        <v>45</v>
      </c>
      <c r="E39" s="197">
        <v>0</v>
      </c>
      <c r="F39" s="197">
        <v>0</v>
      </c>
      <c r="G39" s="219">
        <v>0</v>
      </c>
      <c r="H39" s="301">
        <v>0</v>
      </c>
      <c r="I39" s="301">
        <v>0</v>
      </c>
      <c r="J39" s="219">
        <v>0</v>
      </c>
      <c r="K39" s="301">
        <v>0</v>
      </c>
      <c r="L39" s="301">
        <v>0</v>
      </c>
      <c r="M39" s="219">
        <v>0</v>
      </c>
      <c r="N39" s="301">
        <v>0</v>
      </c>
      <c r="O39" s="301">
        <v>0</v>
      </c>
      <c r="P39" s="219">
        <v>0</v>
      </c>
      <c r="Q39" s="301">
        <v>0</v>
      </c>
      <c r="R39" s="301">
        <v>0</v>
      </c>
      <c r="S39" s="256">
        <v>0</v>
      </c>
      <c r="T39" s="308">
        <v>0</v>
      </c>
      <c r="U39" s="301">
        <v>0</v>
      </c>
      <c r="V39" s="219">
        <v>0</v>
      </c>
      <c r="W39" s="301">
        <v>0</v>
      </c>
      <c r="X39" s="301">
        <v>0</v>
      </c>
      <c r="Y39" s="219">
        <v>0</v>
      </c>
      <c r="Z39" s="301">
        <v>0</v>
      </c>
      <c r="AA39" s="301">
        <v>0</v>
      </c>
      <c r="AB39" s="219">
        <v>0</v>
      </c>
      <c r="AC39" s="301">
        <v>0</v>
      </c>
      <c r="AD39" s="301">
        <v>0</v>
      </c>
      <c r="AE39" s="219">
        <v>0</v>
      </c>
      <c r="AF39" s="301">
        <v>0</v>
      </c>
      <c r="AG39" s="301">
        <v>0</v>
      </c>
      <c r="AH39" s="221">
        <v>0</v>
      </c>
      <c r="AI39" s="301">
        <v>0</v>
      </c>
      <c r="AJ39" s="301">
        <v>0</v>
      </c>
      <c r="AK39" s="222">
        <v>0</v>
      </c>
    </row>
    <row r="40" spans="1:37" ht="14.25" customHeight="1">
      <c r="A40" s="130"/>
      <c r="B40" s="443" t="s">
        <v>56</v>
      </c>
      <c r="C40" s="443"/>
      <c r="D40" s="192" t="s">
        <v>44</v>
      </c>
      <c r="E40" s="205">
        <v>0</v>
      </c>
      <c r="F40" s="205">
        <v>0</v>
      </c>
      <c r="G40" s="224">
        <v>0</v>
      </c>
      <c r="H40" s="300">
        <v>0</v>
      </c>
      <c r="I40" s="300">
        <v>0</v>
      </c>
      <c r="J40" s="216">
        <v>0</v>
      </c>
      <c r="K40" s="300">
        <v>0</v>
      </c>
      <c r="L40" s="300">
        <v>0</v>
      </c>
      <c r="M40" s="216">
        <v>0</v>
      </c>
      <c r="N40" s="300">
        <v>0</v>
      </c>
      <c r="O40" s="300">
        <v>0</v>
      </c>
      <c r="P40" s="216">
        <v>0</v>
      </c>
      <c r="Q40" s="300">
        <v>0</v>
      </c>
      <c r="R40" s="300">
        <v>0</v>
      </c>
      <c r="S40" s="217">
        <v>0</v>
      </c>
      <c r="T40" s="307">
        <v>0</v>
      </c>
      <c r="U40" s="300">
        <v>0</v>
      </c>
      <c r="V40" s="216">
        <v>0</v>
      </c>
      <c r="W40" s="300">
        <v>0</v>
      </c>
      <c r="X40" s="300">
        <v>0</v>
      </c>
      <c r="Y40" s="216">
        <v>0</v>
      </c>
      <c r="Z40" s="300">
        <v>0</v>
      </c>
      <c r="AA40" s="300">
        <v>0</v>
      </c>
      <c r="AB40" s="216">
        <v>0</v>
      </c>
      <c r="AC40" s="300">
        <v>0</v>
      </c>
      <c r="AD40" s="300">
        <v>0</v>
      </c>
      <c r="AE40" s="216">
        <v>0</v>
      </c>
      <c r="AF40" s="300">
        <v>0</v>
      </c>
      <c r="AG40" s="300">
        <v>0</v>
      </c>
      <c r="AH40" s="216">
        <v>0</v>
      </c>
      <c r="AI40" s="300">
        <v>0</v>
      </c>
      <c r="AJ40" s="300">
        <v>0</v>
      </c>
      <c r="AK40" s="217">
        <v>0</v>
      </c>
    </row>
    <row r="41" spans="1:37" ht="14.25" customHeight="1">
      <c r="A41" s="130"/>
      <c r="B41" s="443"/>
      <c r="C41" s="443"/>
      <c r="D41" s="196" t="s">
        <v>45</v>
      </c>
      <c r="E41" s="197">
        <v>0</v>
      </c>
      <c r="F41" s="197">
        <v>0</v>
      </c>
      <c r="G41" s="225">
        <v>0</v>
      </c>
      <c r="H41" s="301">
        <v>0</v>
      </c>
      <c r="I41" s="301">
        <v>0</v>
      </c>
      <c r="J41" s="221">
        <v>0</v>
      </c>
      <c r="K41" s="301">
        <v>0</v>
      </c>
      <c r="L41" s="301">
        <v>0</v>
      </c>
      <c r="M41" s="221">
        <v>0</v>
      </c>
      <c r="N41" s="301">
        <v>0</v>
      </c>
      <c r="O41" s="301">
        <v>0</v>
      </c>
      <c r="P41" s="221">
        <v>0</v>
      </c>
      <c r="Q41" s="301">
        <v>0</v>
      </c>
      <c r="R41" s="301">
        <v>0</v>
      </c>
      <c r="S41" s="222">
        <v>0</v>
      </c>
      <c r="T41" s="308">
        <v>0</v>
      </c>
      <c r="U41" s="301">
        <v>0</v>
      </c>
      <c r="V41" s="221">
        <v>0</v>
      </c>
      <c r="W41" s="301">
        <v>0</v>
      </c>
      <c r="X41" s="301">
        <v>0</v>
      </c>
      <c r="Y41" s="221">
        <v>0</v>
      </c>
      <c r="Z41" s="301">
        <v>0</v>
      </c>
      <c r="AA41" s="301">
        <v>0</v>
      </c>
      <c r="AB41" s="221">
        <v>0</v>
      </c>
      <c r="AC41" s="301">
        <v>0</v>
      </c>
      <c r="AD41" s="301">
        <v>0</v>
      </c>
      <c r="AE41" s="221">
        <v>0</v>
      </c>
      <c r="AF41" s="301">
        <v>0</v>
      </c>
      <c r="AG41" s="301">
        <v>0</v>
      </c>
      <c r="AH41" s="221">
        <v>0</v>
      </c>
      <c r="AI41" s="301">
        <v>0</v>
      </c>
      <c r="AJ41" s="301">
        <v>0</v>
      </c>
      <c r="AK41" s="222">
        <v>0</v>
      </c>
    </row>
    <row r="42" spans="1:37" ht="14.25" customHeight="1">
      <c r="A42" s="130"/>
      <c r="B42" s="444" t="s">
        <v>171</v>
      </c>
      <c r="C42" s="444"/>
      <c r="D42" s="192" t="s">
        <v>44</v>
      </c>
      <c r="E42" s="205">
        <v>0</v>
      </c>
      <c r="F42" s="205">
        <v>0</v>
      </c>
      <c r="G42" s="214">
        <v>0</v>
      </c>
      <c r="H42" s="300">
        <v>0</v>
      </c>
      <c r="I42" s="300">
        <v>0</v>
      </c>
      <c r="J42" s="214">
        <v>0</v>
      </c>
      <c r="K42" s="300">
        <v>0</v>
      </c>
      <c r="L42" s="300">
        <v>0</v>
      </c>
      <c r="M42" s="214">
        <v>0</v>
      </c>
      <c r="N42" s="300">
        <v>0</v>
      </c>
      <c r="O42" s="300">
        <v>0</v>
      </c>
      <c r="P42" s="214">
        <v>0</v>
      </c>
      <c r="Q42" s="300">
        <v>0</v>
      </c>
      <c r="R42" s="300">
        <v>0</v>
      </c>
      <c r="S42" s="269">
        <v>0</v>
      </c>
      <c r="T42" s="307">
        <v>0</v>
      </c>
      <c r="U42" s="300">
        <v>0</v>
      </c>
      <c r="V42" s="214">
        <v>0</v>
      </c>
      <c r="W42" s="300">
        <v>0</v>
      </c>
      <c r="X42" s="300">
        <v>0</v>
      </c>
      <c r="Y42" s="214">
        <v>0</v>
      </c>
      <c r="Z42" s="300">
        <v>0</v>
      </c>
      <c r="AA42" s="300">
        <v>0</v>
      </c>
      <c r="AB42" s="214">
        <v>0</v>
      </c>
      <c r="AC42" s="300">
        <v>0</v>
      </c>
      <c r="AD42" s="300">
        <v>0</v>
      </c>
      <c r="AE42" s="214">
        <v>0</v>
      </c>
      <c r="AF42" s="300">
        <v>0</v>
      </c>
      <c r="AG42" s="300">
        <v>0</v>
      </c>
      <c r="AH42" s="216">
        <v>0</v>
      </c>
      <c r="AI42" s="300">
        <v>0</v>
      </c>
      <c r="AJ42" s="300">
        <v>0</v>
      </c>
      <c r="AK42" s="217">
        <v>0</v>
      </c>
    </row>
    <row r="43" spans="1:37" ht="14.25" customHeight="1">
      <c r="A43" s="130"/>
      <c r="B43" s="444"/>
      <c r="C43" s="444"/>
      <c r="D43" s="196" t="s">
        <v>45</v>
      </c>
      <c r="E43" s="197">
        <v>0</v>
      </c>
      <c r="F43" s="197">
        <v>0</v>
      </c>
      <c r="G43" s="219">
        <v>0</v>
      </c>
      <c r="H43" s="301">
        <v>0</v>
      </c>
      <c r="I43" s="301">
        <v>0</v>
      </c>
      <c r="J43" s="219">
        <v>0</v>
      </c>
      <c r="K43" s="301">
        <v>0</v>
      </c>
      <c r="L43" s="301">
        <v>0</v>
      </c>
      <c r="M43" s="219">
        <v>0</v>
      </c>
      <c r="N43" s="301">
        <v>0</v>
      </c>
      <c r="O43" s="301">
        <v>0</v>
      </c>
      <c r="P43" s="219">
        <v>0</v>
      </c>
      <c r="Q43" s="301">
        <v>0</v>
      </c>
      <c r="R43" s="301">
        <v>0</v>
      </c>
      <c r="S43" s="256">
        <v>0</v>
      </c>
      <c r="T43" s="308">
        <v>0</v>
      </c>
      <c r="U43" s="301">
        <v>0</v>
      </c>
      <c r="V43" s="219">
        <v>0</v>
      </c>
      <c r="W43" s="301">
        <v>0</v>
      </c>
      <c r="X43" s="301">
        <v>0</v>
      </c>
      <c r="Y43" s="219">
        <v>0</v>
      </c>
      <c r="Z43" s="301">
        <v>0</v>
      </c>
      <c r="AA43" s="301">
        <v>0</v>
      </c>
      <c r="AB43" s="219">
        <v>0</v>
      </c>
      <c r="AC43" s="301">
        <v>0</v>
      </c>
      <c r="AD43" s="301">
        <v>0</v>
      </c>
      <c r="AE43" s="219">
        <v>0</v>
      </c>
      <c r="AF43" s="301">
        <v>0</v>
      </c>
      <c r="AG43" s="301">
        <v>0</v>
      </c>
      <c r="AH43" s="221">
        <v>0</v>
      </c>
      <c r="AI43" s="301">
        <v>0</v>
      </c>
      <c r="AJ43" s="301">
        <v>0</v>
      </c>
      <c r="AK43" s="222">
        <v>0</v>
      </c>
    </row>
    <row r="44" spans="1:37" ht="14.25" customHeight="1">
      <c r="A44" s="130"/>
      <c r="B44" s="443" t="s">
        <v>115</v>
      </c>
      <c r="C44" s="443"/>
      <c r="D44" s="192" t="s">
        <v>44</v>
      </c>
      <c r="E44" s="205">
        <v>0</v>
      </c>
      <c r="F44" s="205">
        <v>0</v>
      </c>
      <c r="G44" s="224">
        <v>0</v>
      </c>
      <c r="H44" s="300">
        <v>0</v>
      </c>
      <c r="I44" s="300">
        <v>0</v>
      </c>
      <c r="J44" s="216">
        <v>0</v>
      </c>
      <c r="K44" s="300">
        <v>0</v>
      </c>
      <c r="L44" s="300">
        <v>0</v>
      </c>
      <c r="M44" s="216">
        <v>0</v>
      </c>
      <c r="N44" s="300">
        <v>0</v>
      </c>
      <c r="O44" s="300">
        <v>0</v>
      </c>
      <c r="P44" s="216">
        <v>0</v>
      </c>
      <c r="Q44" s="300">
        <v>0</v>
      </c>
      <c r="R44" s="300">
        <v>0</v>
      </c>
      <c r="S44" s="217">
        <v>0</v>
      </c>
      <c r="T44" s="307">
        <v>0</v>
      </c>
      <c r="U44" s="300">
        <v>0</v>
      </c>
      <c r="V44" s="216">
        <v>0</v>
      </c>
      <c r="W44" s="300">
        <v>0</v>
      </c>
      <c r="X44" s="300">
        <v>0</v>
      </c>
      <c r="Y44" s="216">
        <v>0</v>
      </c>
      <c r="Z44" s="300">
        <v>0</v>
      </c>
      <c r="AA44" s="300">
        <v>0</v>
      </c>
      <c r="AB44" s="216">
        <v>0</v>
      </c>
      <c r="AC44" s="300">
        <v>0</v>
      </c>
      <c r="AD44" s="300">
        <v>0</v>
      </c>
      <c r="AE44" s="216">
        <v>0</v>
      </c>
      <c r="AF44" s="300">
        <v>0</v>
      </c>
      <c r="AG44" s="300">
        <v>0</v>
      </c>
      <c r="AH44" s="216">
        <v>0</v>
      </c>
      <c r="AI44" s="300">
        <v>0</v>
      </c>
      <c r="AJ44" s="300">
        <v>0</v>
      </c>
      <c r="AK44" s="217">
        <v>0</v>
      </c>
    </row>
    <row r="45" spans="1:37" ht="14.25" customHeight="1">
      <c r="A45" s="130"/>
      <c r="B45" s="443"/>
      <c r="C45" s="443"/>
      <c r="D45" s="196" t="s">
        <v>45</v>
      </c>
      <c r="E45" s="197">
        <v>0</v>
      </c>
      <c r="F45" s="197">
        <v>0</v>
      </c>
      <c r="G45" s="225">
        <v>0</v>
      </c>
      <c r="H45" s="301">
        <v>0</v>
      </c>
      <c r="I45" s="301">
        <v>0</v>
      </c>
      <c r="J45" s="221">
        <v>0</v>
      </c>
      <c r="K45" s="301">
        <v>0</v>
      </c>
      <c r="L45" s="301">
        <v>0</v>
      </c>
      <c r="M45" s="221">
        <v>0</v>
      </c>
      <c r="N45" s="301">
        <v>0</v>
      </c>
      <c r="O45" s="301">
        <v>0</v>
      </c>
      <c r="P45" s="221">
        <v>0</v>
      </c>
      <c r="Q45" s="301">
        <v>0</v>
      </c>
      <c r="R45" s="301">
        <v>0</v>
      </c>
      <c r="S45" s="222">
        <v>0</v>
      </c>
      <c r="T45" s="308">
        <v>0</v>
      </c>
      <c r="U45" s="301">
        <v>0</v>
      </c>
      <c r="V45" s="221">
        <v>0</v>
      </c>
      <c r="W45" s="301">
        <v>0</v>
      </c>
      <c r="X45" s="301">
        <v>0</v>
      </c>
      <c r="Y45" s="221">
        <v>0</v>
      </c>
      <c r="Z45" s="301">
        <v>0</v>
      </c>
      <c r="AA45" s="301">
        <v>0</v>
      </c>
      <c r="AB45" s="221">
        <v>0</v>
      </c>
      <c r="AC45" s="301">
        <v>0</v>
      </c>
      <c r="AD45" s="301">
        <v>0</v>
      </c>
      <c r="AE45" s="221">
        <v>0</v>
      </c>
      <c r="AF45" s="301">
        <v>0</v>
      </c>
      <c r="AG45" s="301">
        <v>0</v>
      </c>
      <c r="AH45" s="221">
        <v>0</v>
      </c>
      <c r="AI45" s="301">
        <v>0</v>
      </c>
      <c r="AJ45" s="301">
        <v>0</v>
      </c>
      <c r="AK45" s="222">
        <v>0</v>
      </c>
    </row>
    <row r="46" spans="1:37" ht="14.25" customHeight="1">
      <c r="A46" s="130"/>
      <c r="B46" s="443" t="s">
        <v>11</v>
      </c>
      <c r="C46" s="443"/>
      <c r="D46" s="192" t="s">
        <v>44</v>
      </c>
      <c r="E46" s="205">
        <v>1034</v>
      </c>
      <c r="F46" s="205">
        <v>890</v>
      </c>
      <c r="G46" s="224">
        <v>24.963785610816032</v>
      </c>
      <c r="H46" s="300">
        <v>103</v>
      </c>
      <c r="I46" s="300">
        <v>101</v>
      </c>
      <c r="J46" s="216">
        <v>24.349881796690305</v>
      </c>
      <c r="K46" s="300">
        <v>244</v>
      </c>
      <c r="L46" s="300">
        <v>233</v>
      </c>
      <c r="M46" s="216">
        <v>27.695800227014754</v>
      </c>
      <c r="N46" s="300">
        <v>65</v>
      </c>
      <c r="O46" s="300">
        <v>31</v>
      </c>
      <c r="P46" s="216">
        <v>20</v>
      </c>
      <c r="Q46" s="300">
        <v>100</v>
      </c>
      <c r="R46" s="300">
        <v>90</v>
      </c>
      <c r="S46" s="217">
        <v>20.32520325203252</v>
      </c>
      <c r="T46" s="307">
        <v>75</v>
      </c>
      <c r="U46" s="300">
        <v>66</v>
      </c>
      <c r="V46" s="216">
        <v>26.785714285714285</v>
      </c>
      <c r="W46" s="300">
        <v>87</v>
      </c>
      <c r="X46" s="300">
        <v>68</v>
      </c>
      <c r="Y46" s="216">
        <v>16.73076923076923</v>
      </c>
      <c r="Z46" s="300">
        <v>92</v>
      </c>
      <c r="AA46" s="300">
        <v>64</v>
      </c>
      <c r="AB46" s="216">
        <v>28.66043613707165</v>
      </c>
      <c r="AC46" s="300">
        <v>100</v>
      </c>
      <c r="AD46" s="300">
        <v>75</v>
      </c>
      <c r="AE46" s="216">
        <v>30.03003003003003</v>
      </c>
      <c r="AF46" s="300">
        <v>115</v>
      </c>
      <c r="AG46" s="300">
        <v>109</v>
      </c>
      <c r="AH46" s="216">
        <v>34.124629080118694</v>
      </c>
      <c r="AI46" s="300">
        <v>53</v>
      </c>
      <c r="AJ46" s="300">
        <v>53</v>
      </c>
      <c r="AK46" s="217">
        <v>23.043478260869566</v>
      </c>
    </row>
    <row r="47" spans="1:37" ht="14.25" customHeight="1">
      <c r="A47" s="130"/>
      <c r="B47" s="443"/>
      <c r="C47" s="443"/>
      <c r="D47" s="196" t="s">
        <v>45</v>
      </c>
      <c r="E47" s="197">
        <v>1495</v>
      </c>
      <c r="F47" s="197">
        <v>1263</v>
      </c>
      <c r="G47" s="225">
        <v>25.1937984496124</v>
      </c>
      <c r="H47" s="301">
        <v>109</v>
      </c>
      <c r="I47" s="301">
        <v>107</v>
      </c>
      <c r="J47" s="221">
        <v>24.061810154525386</v>
      </c>
      <c r="K47" s="301">
        <v>293</v>
      </c>
      <c r="L47" s="301">
        <v>279</v>
      </c>
      <c r="M47" s="221">
        <v>26.16071428571429</v>
      </c>
      <c r="N47" s="301">
        <v>116</v>
      </c>
      <c r="O47" s="301">
        <v>67</v>
      </c>
      <c r="P47" s="221">
        <v>22.011385199240987</v>
      </c>
      <c r="Q47" s="301">
        <v>159</v>
      </c>
      <c r="R47" s="301">
        <v>132</v>
      </c>
      <c r="S47" s="222">
        <v>19.509202453987733</v>
      </c>
      <c r="T47" s="308">
        <v>110</v>
      </c>
      <c r="U47" s="301">
        <v>100</v>
      </c>
      <c r="V47" s="221">
        <v>23.655913978494624</v>
      </c>
      <c r="W47" s="301">
        <v>142</v>
      </c>
      <c r="X47" s="301">
        <v>106</v>
      </c>
      <c r="Y47" s="221">
        <v>19.77715877437326</v>
      </c>
      <c r="Z47" s="301">
        <v>104</v>
      </c>
      <c r="AA47" s="301">
        <v>72</v>
      </c>
      <c r="AB47" s="221">
        <v>27.154046997389038</v>
      </c>
      <c r="AC47" s="301">
        <v>159</v>
      </c>
      <c r="AD47" s="301">
        <v>109</v>
      </c>
      <c r="AE47" s="221">
        <v>33.33333333333333</v>
      </c>
      <c r="AF47" s="301">
        <v>185</v>
      </c>
      <c r="AG47" s="301">
        <v>174</v>
      </c>
      <c r="AH47" s="221">
        <v>36.489151873767256</v>
      </c>
      <c r="AI47" s="301">
        <v>118</v>
      </c>
      <c r="AJ47" s="301">
        <v>117</v>
      </c>
      <c r="AK47" s="222">
        <v>25.15991471215352</v>
      </c>
    </row>
    <row r="48" spans="1:37" ht="14.25" customHeight="1">
      <c r="A48" s="130"/>
      <c r="B48" s="230"/>
      <c r="C48" s="231" t="s">
        <v>154</v>
      </c>
      <c r="D48" s="192" t="s">
        <v>44</v>
      </c>
      <c r="E48" s="205">
        <v>1033</v>
      </c>
      <c r="F48" s="205">
        <v>896</v>
      </c>
      <c r="G48" s="214">
        <v>0</v>
      </c>
      <c r="H48" s="300">
        <v>102</v>
      </c>
      <c r="I48" s="300">
        <v>100</v>
      </c>
      <c r="J48" s="214">
        <v>0</v>
      </c>
      <c r="K48" s="300">
        <v>233</v>
      </c>
      <c r="L48" s="300">
        <v>224</v>
      </c>
      <c r="M48" s="214">
        <v>0</v>
      </c>
      <c r="N48" s="300">
        <v>66</v>
      </c>
      <c r="O48" s="300">
        <v>34</v>
      </c>
      <c r="P48" s="214">
        <v>0</v>
      </c>
      <c r="Q48" s="300">
        <v>113</v>
      </c>
      <c r="R48" s="300">
        <v>97</v>
      </c>
      <c r="S48" s="269">
        <v>0</v>
      </c>
      <c r="T48" s="307">
        <v>74</v>
      </c>
      <c r="U48" s="300">
        <v>67</v>
      </c>
      <c r="V48" s="214">
        <v>0</v>
      </c>
      <c r="W48" s="300">
        <v>90</v>
      </c>
      <c r="X48" s="300">
        <v>75</v>
      </c>
      <c r="Y48" s="214">
        <v>0</v>
      </c>
      <c r="Z48" s="300">
        <v>89</v>
      </c>
      <c r="AA48" s="300">
        <v>63</v>
      </c>
      <c r="AB48" s="214">
        <v>0</v>
      </c>
      <c r="AC48" s="300">
        <v>114</v>
      </c>
      <c r="AD48" s="300">
        <v>89</v>
      </c>
      <c r="AE48" s="214">
        <v>0</v>
      </c>
      <c r="AF48" s="300">
        <v>99</v>
      </c>
      <c r="AG48" s="300">
        <v>94</v>
      </c>
      <c r="AH48" s="216">
        <v>0</v>
      </c>
      <c r="AI48" s="300">
        <v>53</v>
      </c>
      <c r="AJ48" s="300">
        <v>53</v>
      </c>
      <c r="AK48" s="217">
        <v>0</v>
      </c>
    </row>
    <row r="49" spans="1:37" ht="14.25" customHeight="1">
      <c r="A49" s="130"/>
      <c r="B49" s="230"/>
      <c r="C49" s="130" t="s">
        <v>90</v>
      </c>
      <c r="D49" s="196" t="s">
        <v>45</v>
      </c>
      <c r="E49" s="197">
        <v>1492</v>
      </c>
      <c r="F49" s="197">
        <v>1272</v>
      </c>
      <c r="G49" s="219">
        <v>0</v>
      </c>
      <c r="H49" s="301">
        <v>107</v>
      </c>
      <c r="I49" s="301">
        <v>105</v>
      </c>
      <c r="J49" s="219">
        <v>0</v>
      </c>
      <c r="K49" s="301">
        <v>283</v>
      </c>
      <c r="L49" s="301">
        <v>271</v>
      </c>
      <c r="M49" s="219">
        <v>0</v>
      </c>
      <c r="N49" s="301">
        <v>117</v>
      </c>
      <c r="O49" s="301">
        <v>71</v>
      </c>
      <c r="P49" s="219">
        <v>0</v>
      </c>
      <c r="Q49" s="301">
        <v>172</v>
      </c>
      <c r="R49" s="301">
        <v>139</v>
      </c>
      <c r="S49" s="256">
        <v>0</v>
      </c>
      <c r="T49" s="308">
        <v>109</v>
      </c>
      <c r="U49" s="301">
        <v>101</v>
      </c>
      <c r="V49" s="219">
        <v>0</v>
      </c>
      <c r="W49" s="301">
        <v>150</v>
      </c>
      <c r="X49" s="301">
        <v>122</v>
      </c>
      <c r="Y49" s="219">
        <v>0</v>
      </c>
      <c r="Z49" s="301">
        <v>101</v>
      </c>
      <c r="AA49" s="301">
        <v>71</v>
      </c>
      <c r="AB49" s="219">
        <v>0</v>
      </c>
      <c r="AC49" s="301">
        <v>173</v>
      </c>
      <c r="AD49" s="301">
        <v>123</v>
      </c>
      <c r="AE49" s="219">
        <v>0</v>
      </c>
      <c r="AF49" s="301">
        <v>164</v>
      </c>
      <c r="AG49" s="301">
        <v>154</v>
      </c>
      <c r="AH49" s="221">
        <v>0</v>
      </c>
      <c r="AI49" s="301">
        <v>116</v>
      </c>
      <c r="AJ49" s="301">
        <v>115</v>
      </c>
      <c r="AK49" s="222">
        <v>0</v>
      </c>
    </row>
    <row r="50" spans="1:38" ht="14.25" customHeight="1">
      <c r="A50" s="443" t="s">
        <v>164</v>
      </c>
      <c r="B50" s="443"/>
      <c r="C50" s="443"/>
      <c r="D50" s="192" t="s">
        <v>44</v>
      </c>
      <c r="E50" s="232">
        <v>609</v>
      </c>
      <c r="F50" s="205">
        <v>501</v>
      </c>
      <c r="G50" s="214">
        <v>0</v>
      </c>
      <c r="H50" s="300">
        <v>297</v>
      </c>
      <c r="I50" s="300">
        <v>264</v>
      </c>
      <c r="J50" s="214">
        <v>0</v>
      </c>
      <c r="K50" s="300">
        <v>101</v>
      </c>
      <c r="L50" s="300">
        <v>88</v>
      </c>
      <c r="M50" s="214">
        <v>0</v>
      </c>
      <c r="N50" s="300">
        <v>31</v>
      </c>
      <c r="O50" s="300">
        <v>15</v>
      </c>
      <c r="P50" s="214">
        <v>0</v>
      </c>
      <c r="Q50" s="300">
        <v>1</v>
      </c>
      <c r="R50" s="300">
        <v>0</v>
      </c>
      <c r="S50" s="269">
        <v>0</v>
      </c>
      <c r="T50" s="307">
        <v>40</v>
      </c>
      <c r="U50" s="300">
        <v>39</v>
      </c>
      <c r="V50" s="214">
        <v>0</v>
      </c>
      <c r="W50" s="300">
        <v>0</v>
      </c>
      <c r="X50" s="300">
        <v>0</v>
      </c>
      <c r="Y50" s="214">
        <v>0</v>
      </c>
      <c r="Z50" s="300">
        <v>69</v>
      </c>
      <c r="AA50" s="300">
        <v>30</v>
      </c>
      <c r="AB50" s="214">
        <v>0</v>
      </c>
      <c r="AC50" s="300">
        <v>8</v>
      </c>
      <c r="AD50" s="300">
        <v>6</v>
      </c>
      <c r="AE50" s="214">
        <v>0</v>
      </c>
      <c r="AF50" s="300">
        <v>22</v>
      </c>
      <c r="AG50" s="300">
        <v>20</v>
      </c>
      <c r="AH50" s="216">
        <v>0</v>
      </c>
      <c r="AI50" s="300">
        <v>40</v>
      </c>
      <c r="AJ50" s="300">
        <v>39</v>
      </c>
      <c r="AK50" s="217">
        <v>0</v>
      </c>
      <c r="AL50" s="4"/>
    </row>
    <row r="51" spans="1:37" ht="14.25" customHeight="1">
      <c r="A51" s="449"/>
      <c r="B51" s="449"/>
      <c r="C51" s="449"/>
      <c r="D51" s="233" t="s">
        <v>45</v>
      </c>
      <c r="E51" s="234">
        <v>871</v>
      </c>
      <c r="F51" s="235">
        <v>725</v>
      </c>
      <c r="G51" s="251">
        <v>0</v>
      </c>
      <c r="H51" s="302">
        <v>319</v>
      </c>
      <c r="I51" s="302">
        <v>283</v>
      </c>
      <c r="J51" s="251">
        <v>0</v>
      </c>
      <c r="K51" s="302">
        <v>130</v>
      </c>
      <c r="L51" s="302">
        <v>117</v>
      </c>
      <c r="M51" s="251">
        <v>0</v>
      </c>
      <c r="N51" s="302">
        <v>65</v>
      </c>
      <c r="O51" s="302">
        <v>43</v>
      </c>
      <c r="P51" s="251">
        <v>0</v>
      </c>
      <c r="Q51" s="302">
        <v>10</v>
      </c>
      <c r="R51" s="302">
        <v>0</v>
      </c>
      <c r="S51" s="270">
        <v>0</v>
      </c>
      <c r="T51" s="309">
        <v>104</v>
      </c>
      <c r="U51" s="302">
        <v>101</v>
      </c>
      <c r="V51" s="251">
        <v>0</v>
      </c>
      <c r="W51" s="302">
        <v>0</v>
      </c>
      <c r="X51" s="302">
        <v>0</v>
      </c>
      <c r="Y51" s="251">
        <v>0</v>
      </c>
      <c r="Z51" s="302">
        <v>101</v>
      </c>
      <c r="AA51" s="302">
        <v>44</v>
      </c>
      <c r="AB51" s="251">
        <v>0</v>
      </c>
      <c r="AC51" s="302">
        <v>8</v>
      </c>
      <c r="AD51" s="302">
        <v>6</v>
      </c>
      <c r="AE51" s="251">
        <v>0</v>
      </c>
      <c r="AF51" s="302">
        <v>27</v>
      </c>
      <c r="AG51" s="302">
        <v>25</v>
      </c>
      <c r="AH51" s="252">
        <v>0</v>
      </c>
      <c r="AI51" s="302">
        <v>107</v>
      </c>
      <c r="AJ51" s="302">
        <v>106</v>
      </c>
      <c r="AK51" s="258">
        <v>0</v>
      </c>
    </row>
    <row r="52" spans="1:37" ht="16.5" customHeight="1">
      <c r="A52" s="2" t="s">
        <v>165</v>
      </c>
      <c r="D52" s="115"/>
      <c r="M52" s="167"/>
      <c r="Y52" s="167"/>
      <c r="AE52" s="167"/>
      <c r="AI52" s="11"/>
      <c r="AJ52" s="11"/>
      <c r="AK52" s="168" t="s">
        <v>131</v>
      </c>
    </row>
    <row r="53" ht="13.5">
      <c r="D53" s="115"/>
    </row>
    <row r="54" spans="1:38" ht="13.5">
      <c r="A54" s="43"/>
      <c r="B54" s="43"/>
      <c r="C54" s="43"/>
      <c r="D54" s="55"/>
      <c r="E54" s="43"/>
      <c r="F54" s="43"/>
      <c r="G54" s="43"/>
      <c r="H54" s="43"/>
      <c r="I54" s="43"/>
      <c r="J54" s="43"/>
      <c r="K54" s="43"/>
      <c r="L54" s="43"/>
      <c r="M54" s="43"/>
      <c r="N54" s="43"/>
      <c r="O54" s="43"/>
      <c r="P54" s="43"/>
      <c r="Q54" s="43"/>
      <c r="R54" s="43"/>
      <c r="S54" s="45"/>
      <c r="T54" s="43"/>
      <c r="U54" s="43"/>
      <c r="V54" s="43"/>
      <c r="W54" s="43"/>
      <c r="X54" s="43"/>
      <c r="Y54" s="43"/>
      <c r="Z54" s="43"/>
      <c r="AA54" s="43"/>
      <c r="AB54" s="43"/>
      <c r="AC54" s="43"/>
      <c r="AD54" s="43"/>
      <c r="AE54" s="43"/>
      <c r="AF54" s="43"/>
      <c r="AG54" s="43"/>
      <c r="AH54" s="43"/>
      <c r="AI54" s="43"/>
      <c r="AJ54" s="43"/>
      <c r="AK54" s="43"/>
      <c r="AL54" s="43"/>
    </row>
    <row r="55" spans="1:38" ht="13.5">
      <c r="A55" s="43"/>
      <c r="B55" s="43"/>
      <c r="C55" s="43"/>
      <c r="D55" s="55"/>
      <c r="E55" s="43"/>
      <c r="F55" s="43"/>
      <c r="G55" s="43"/>
      <c r="H55" s="43"/>
      <c r="I55" s="43"/>
      <c r="J55" s="43"/>
      <c r="K55" s="43"/>
      <c r="L55" s="43"/>
      <c r="M55" s="43"/>
      <c r="N55" s="43"/>
      <c r="O55" s="43"/>
      <c r="P55" s="43"/>
      <c r="Q55" s="43"/>
      <c r="R55" s="43"/>
      <c r="S55" s="45"/>
      <c r="T55" s="43"/>
      <c r="U55" s="43"/>
      <c r="V55" s="43"/>
      <c r="W55" s="43"/>
      <c r="X55" s="43"/>
      <c r="Y55" s="43"/>
      <c r="Z55" s="43"/>
      <c r="AA55" s="43"/>
      <c r="AB55" s="43"/>
      <c r="AC55" s="43"/>
      <c r="AD55" s="43"/>
      <c r="AE55" s="43"/>
      <c r="AF55" s="43"/>
      <c r="AG55" s="43"/>
      <c r="AH55" s="43"/>
      <c r="AI55" s="43"/>
      <c r="AJ55" s="43"/>
      <c r="AK55" s="43"/>
      <c r="AL55" s="43"/>
    </row>
    <row r="56" spans="1:38" ht="13.5">
      <c r="A56" s="43"/>
      <c r="B56" s="43"/>
      <c r="C56" s="43"/>
      <c r="D56" s="55"/>
      <c r="E56" s="43"/>
      <c r="F56" s="43"/>
      <c r="G56" s="43"/>
      <c r="H56" s="43"/>
      <c r="I56" s="43"/>
      <c r="J56" s="43"/>
      <c r="K56" s="43"/>
      <c r="L56" s="43"/>
      <c r="M56" s="43"/>
      <c r="N56" s="43"/>
      <c r="O56" s="43"/>
      <c r="P56" s="43"/>
      <c r="Q56" s="43"/>
      <c r="R56" s="43"/>
      <c r="S56" s="45"/>
      <c r="T56" s="43"/>
      <c r="U56" s="43"/>
      <c r="V56" s="43"/>
      <c r="W56" s="43"/>
      <c r="X56" s="43"/>
      <c r="Y56" s="43"/>
      <c r="Z56" s="43"/>
      <c r="AA56" s="43"/>
      <c r="AB56" s="43"/>
      <c r="AC56" s="43"/>
      <c r="AD56" s="43"/>
      <c r="AE56" s="43"/>
      <c r="AF56" s="43"/>
      <c r="AG56" s="43"/>
      <c r="AH56" s="43"/>
      <c r="AI56" s="43"/>
      <c r="AJ56" s="43"/>
      <c r="AK56" s="43"/>
      <c r="AL56" s="43"/>
    </row>
    <row r="57" spans="1:38" ht="13.5">
      <c r="A57" s="43"/>
      <c r="B57" s="43"/>
      <c r="C57" s="43"/>
      <c r="D57" s="55"/>
      <c r="E57" s="43"/>
      <c r="F57" s="43"/>
      <c r="G57" s="43"/>
      <c r="H57" s="43"/>
      <c r="I57" s="43"/>
      <c r="J57" s="43"/>
      <c r="K57" s="43"/>
      <c r="L57" s="43"/>
      <c r="M57" s="43"/>
      <c r="N57" s="43"/>
      <c r="O57" s="43"/>
      <c r="P57" s="43"/>
      <c r="Q57" s="43"/>
      <c r="R57" s="43"/>
      <c r="S57" s="45"/>
      <c r="T57" s="43"/>
      <c r="U57" s="43"/>
      <c r="V57" s="43"/>
      <c r="W57" s="43"/>
      <c r="X57" s="43"/>
      <c r="Y57" s="43"/>
      <c r="Z57" s="43"/>
      <c r="AA57" s="43"/>
      <c r="AB57" s="43"/>
      <c r="AC57" s="43"/>
      <c r="AD57" s="43"/>
      <c r="AE57" s="43"/>
      <c r="AF57" s="43"/>
      <c r="AG57" s="43"/>
      <c r="AH57" s="43"/>
      <c r="AI57" s="43"/>
      <c r="AJ57" s="43"/>
      <c r="AK57" s="43"/>
      <c r="AL57" s="43"/>
    </row>
    <row r="58" spans="1:38" ht="13.5">
      <c r="A58" s="43"/>
      <c r="B58" s="43"/>
      <c r="C58" s="43"/>
      <c r="D58" s="55"/>
      <c r="E58" s="43"/>
      <c r="F58" s="43"/>
      <c r="G58" s="43"/>
      <c r="H58" s="43"/>
      <c r="I58" s="43"/>
      <c r="J58" s="43"/>
      <c r="K58" s="43"/>
      <c r="L58" s="43"/>
      <c r="M58" s="43"/>
      <c r="N58" s="43"/>
      <c r="O58" s="43"/>
      <c r="P58" s="43"/>
      <c r="Q58" s="43"/>
      <c r="R58" s="43"/>
      <c r="S58" s="45"/>
      <c r="T58" s="43"/>
      <c r="U58" s="43"/>
      <c r="V58" s="43"/>
      <c r="W58" s="43"/>
      <c r="X58" s="43"/>
      <c r="Y58" s="43"/>
      <c r="Z58" s="43"/>
      <c r="AA58" s="43"/>
      <c r="AB58" s="43"/>
      <c r="AC58" s="43"/>
      <c r="AD58" s="43"/>
      <c r="AE58" s="43"/>
      <c r="AF58" s="43"/>
      <c r="AG58" s="43"/>
      <c r="AH58" s="43"/>
      <c r="AI58" s="43"/>
      <c r="AJ58" s="43"/>
      <c r="AK58" s="43"/>
      <c r="AL58" s="43"/>
    </row>
    <row r="59" spans="1:38" ht="13.5">
      <c r="A59" s="43"/>
      <c r="B59" s="43"/>
      <c r="C59" s="43"/>
      <c r="D59" s="55"/>
      <c r="E59" s="43"/>
      <c r="F59" s="43"/>
      <c r="G59" s="43"/>
      <c r="H59" s="43"/>
      <c r="I59" s="43"/>
      <c r="J59" s="43"/>
      <c r="K59" s="43"/>
      <c r="L59" s="43"/>
      <c r="M59" s="43"/>
      <c r="N59" s="43"/>
      <c r="O59" s="43"/>
      <c r="P59" s="43"/>
      <c r="Q59" s="43"/>
      <c r="R59" s="43"/>
      <c r="S59" s="45"/>
      <c r="T59" s="43"/>
      <c r="U59" s="43"/>
      <c r="V59" s="43"/>
      <c r="W59" s="43"/>
      <c r="X59" s="43"/>
      <c r="Y59" s="43"/>
      <c r="Z59" s="43"/>
      <c r="AA59" s="43"/>
      <c r="AB59" s="43"/>
      <c r="AC59" s="43"/>
      <c r="AD59" s="43"/>
      <c r="AE59" s="43"/>
      <c r="AF59" s="43"/>
      <c r="AG59" s="43"/>
      <c r="AH59" s="43"/>
      <c r="AI59" s="43"/>
      <c r="AJ59" s="43"/>
      <c r="AK59" s="43"/>
      <c r="AL59" s="43"/>
    </row>
    <row r="60" spans="1:38" ht="13.5">
      <c r="A60" s="43"/>
      <c r="B60" s="43"/>
      <c r="C60" s="43"/>
      <c r="D60" s="55"/>
      <c r="E60" s="43"/>
      <c r="F60" s="43"/>
      <c r="G60" s="43"/>
      <c r="H60" s="43"/>
      <c r="I60" s="43"/>
      <c r="J60" s="43"/>
      <c r="K60" s="43"/>
      <c r="L60" s="43"/>
      <c r="M60" s="43"/>
      <c r="N60" s="43"/>
      <c r="O60" s="43"/>
      <c r="P60" s="43"/>
      <c r="Q60" s="43"/>
      <c r="R60" s="43"/>
      <c r="S60" s="45"/>
      <c r="T60" s="43"/>
      <c r="U60" s="43"/>
      <c r="V60" s="43"/>
      <c r="W60" s="43"/>
      <c r="X60" s="43"/>
      <c r="Y60" s="43"/>
      <c r="Z60" s="43"/>
      <c r="AA60" s="43"/>
      <c r="AB60" s="43"/>
      <c r="AC60" s="43"/>
      <c r="AD60" s="43"/>
      <c r="AE60" s="43"/>
      <c r="AF60" s="43"/>
      <c r="AG60" s="43"/>
      <c r="AH60" s="43"/>
      <c r="AI60" s="43"/>
      <c r="AJ60" s="43"/>
      <c r="AK60" s="43"/>
      <c r="AL60" s="43"/>
    </row>
    <row r="61" spans="1:38" ht="13.5">
      <c r="A61" s="43"/>
      <c r="B61" s="43"/>
      <c r="C61" s="43"/>
      <c r="D61" s="55"/>
      <c r="E61" s="43"/>
      <c r="F61" s="43"/>
      <c r="G61" s="43"/>
      <c r="H61" s="43"/>
      <c r="I61" s="43"/>
      <c r="J61" s="43"/>
      <c r="K61" s="43"/>
      <c r="L61" s="43"/>
      <c r="M61" s="43"/>
      <c r="N61" s="43"/>
      <c r="O61" s="43"/>
      <c r="P61" s="43"/>
      <c r="Q61" s="43"/>
      <c r="R61" s="43"/>
      <c r="S61" s="45"/>
      <c r="T61" s="43"/>
      <c r="U61" s="43"/>
      <c r="V61" s="43"/>
      <c r="W61" s="43"/>
      <c r="X61" s="43"/>
      <c r="Y61" s="43"/>
      <c r="Z61" s="43"/>
      <c r="AA61" s="43"/>
      <c r="AB61" s="43"/>
      <c r="AC61" s="43"/>
      <c r="AD61" s="43"/>
      <c r="AE61" s="43"/>
      <c r="AF61" s="43"/>
      <c r="AG61" s="43"/>
      <c r="AH61" s="43"/>
      <c r="AI61" s="43"/>
      <c r="AJ61" s="43"/>
      <c r="AK61" s="43"/>
      <c r="AL61" s="43"/>
    </row>
    <row r="62" spans="1:38" ht="13.5">
      <c r="A62" s="43"/>
      <c r="B62" s="43"/>
      <c r="C62" s="43"/>
      <c r="D62" s="55"/>
      <c r="E62" s="43"/>
      <c r="F62" s="43"/>
      <c r="G62" s="43"/>
      <c r="H62" s="43"/>
      <c r="I62" s="43"/>
      <c r="J62" s="43"/>
      <c r="K62" s="43"/>
      <c r="L62" s="43"/>
      <c r="M62" s="43"/>
      <c r="N62" s="43"/>
      <c r="O62" s="43"/>
      <c r="P62" s="43"/>
      <c r="Q62" s="43"/>
      <c r="R62" s="43"/>
      <c r="S62" s="45"/>
      <c r="T62" s="43"/>
      <c r="U62" s="43"/>
      <c r="V62" s="43"/>
      <c r="W62" s="43"/>
      <c r="X62" s="43"/>
      <c r="Y62" s="43"/>
      <c r="Z62" s="43"/>
      <c r="AA62" s="43"/>
      <c r="AB62" s="43"/>
      <c r="AC62" s="43"/>
      <c r="AD62" s="43"/>
      <c r="AE62" s="43"/>
      <c r="AF62" s="43"/>
      <c r="AG62" s="43"/>
      <c r="AH62" s="43"/>
      <c r="AI62" s="43"/>
      <c r="AJ62" s="43"/>
      <c r="AK62" s="43"/>
      <c r="AL62" s="43"/>
    </row>
    <row r="63" spans="1:38" ht="13.5">
      <c r="A63" s="43"/>
      <c r="B63" s="43"/>
      <c r="C63" s="43"/>
      <c r="D63" s="55"/>
      <c r="E63" s="43"/>
      <c r="F63" s="43"/>
      <c r="G63" s="43"/>
      <c r="H63" s="43"/>
      <c r="I63" s="43"/>
      <c r="J63" s="43"/>
      <c r="K63" s="43"/>
      <c r="L63" s="43"/>
      <c r="M63" s="43"/>
      <c r="N63" s="43"/>
      <c r="O63" s="43"/>
      <c r="P63" s="43"/>
      <c r="Q63" s="43"/>
      <c r="R63" s="43"/>
      <c r="S63" s="45"/>
      <c r="T63" s="43"/>
      <c r="U63" s="43"/>
      <c r="V63" s="43"/>
      <c r="W63" s="43"/>
      <c r="X63" s="43"/>
      <c r="Y63" s="43"/>
      <c r="Z63" s="43"/>
      <c r="AA63" s="43"/>
      <c r="AB63" s="43"/>
      <c r="AC63" s="43"/>
      <c r="AD63" s="43"/>
      <c r="AE63" s="43"/>
      <c r="AF63" s="43"/>
      <c r="AG63" s="43"/>
      <c r="AH63" s="43"/>
      <c r="AI63" s="43"/>
      <c r="AJ63" s="43"/>
      <c r="AK63" s="43"/>
      <c r="AL63" s="43"/>
    </row>
    <row r="64" spans="1:38" ht="13.5">
      <c r="A64" s="43"/>
      <c r="B64" s="43"/>
      <c r="C64" s="43"/>
      <c r="D64" s="55"/>
      <c r="E64" s="43"/>
      <c r="F64" s="43"/>
      <c r="G64" s="43"/>
      <c r="H64" s="43"/>
      <c r="I64" s="43"/>
      <c r="J64" s="43"/>
      <c r="K64" s="43"/>
      <c r="L64" s="43"/>
      <c r="M64" s="43"/>
      <c r="N64" s="43"/>
      <c r="O64" s="43"/>
      <c r="P64" s="43"/>
      <c r="Q64" s="43"/>
      <c r="R64" s="43"/>
      <c r="S64" s="45"/>
      <c r="T64" s="43"/>
      <c r="U64" s="43"/>
      <c r="V64" s="43"/>
      <c r="W64" s="43"/>
      <c r="X64" s="43"/>
      <c r="Y64" s="43"/>
      <c r="Z64" s="43"/>
      <c r="AA64" s="43"/>
      <c r="AB64" s="43"/>
      <c r="AC64" s="43"/>
      <c r="AD64" s="43"/>
      <c r="AE64" s="43"/>
      <c r="AF64" s="43"/>
      <c r="AG64" s="43"/>
      <c r="AH64" s="43"/>
      <c r="AI64" s="43"/>
      <c r="AJ64" s="43"/>
      <c r="AK64" s="43"/>
      <c r="AL64" s="43"/>
    </row>
    <row r="65" spans="1:38" ht="13.5">
      <c r="A65" s="43"/>
      <c r="B65" s="43"/>
      <c r="C65" s="43"/>
      <c r="D65" s="55"/>
      <c r="E65" s="43"/>
      <c r="F65" s="43"/>
      <c r="G65" s="43"/>
      <c r="H65" s="43"/>
      <c r="I65" s="43"/>
      <c r="J65" s="43"/>
      <c r="K65" s="43"/>
      <c r="L65" s="43"/>
      <c r="M65" s="43"/>
      <c r="N65" s="43"/>
      <c r="O65" s="43"/>
      <c r="P65" s="43"/>
      <c r="Q65" s="43"/>
      <c r="R65" s="43"/>
      <c r="S65" s="45"/>
      <c r="T65" s="43"/>
      <c r="U65" s="43"/>
      <c r="V65" s="43"/>
      <c r="W65" s="43"/>
      <c r="X65" s="43"/>
      <c r="Y65" s="43"/>
      <c r="Z65" s="43"/>
      <c r="AA65" s="43"/>
      <c r="AB65" s="43"/>
      <c r="AC65" s="43"/>
      <c r="AD65" s="43"/>
      <c r="AE65" s="43"/>
      <c r="AF65" s="43"/>
      <c r="AG65" s="43"/>
      <c r="AH65" s="43"/>
      <c r="AI65" s="43"/>
      <c r="AJ65" s="43"/>
      <c r="AK65" s="43"/>
      <c r="AL65" s="43"/>
    </row>
    <row r="66" spans="1:38" ht="13.5">
      <c r="A66" s="43"/>
      <c r="B66" s="43"/>
      <c r="C66" s="43"/>
      <c r="D66" s="55"/>
      <c r="E66" s="43"/>
      <c r="F66" s="43"/>
      <c r="G66" s="43"/>
      <c r="H66" s="43"/>
      <c r="I66" s="43"/>
      <c r="J66" s="43"/>
      <c r="K66" s="43"/>
      <c r="L66" s="43"/>
      <c r="M66" s="43"/>
      <c r="N66" s="43"/>
      <c r="O66" s="43"/>
      <c r="P66" s="43"/>
      <c r="Q66" s="43"/>
      <c r="R66" s="43"/>
      <c r="S66" s="45"/>
      <c r="T66" s="43"/>
      <c r="U66" s="43"/>
      <c r="V66" s="43"/>
      <c r="W66" s="43"/>
      <c r="X66" s="43"/>
      <c r="Y66" s="43"/>
      <c r="Z66" s="43"/>
      <c r="AA66" s="43"/>
      <c r="AB66" s="43"/>
      <c r="AC66" s="43"/>
      <c r="AD66" s="43"/>
      <c r="AE66" s="43"/>
      <c r="AF66" s="43"/>
      <c r="AG66" s="43"/>
      <c r="AH66" s="43"/>
      <c r="AI66" s="43"/>
      <c r="AJ66" s="43"/>
      <c r="AK66" s="43"/>
      <c r="AL66" s="43"/>
    </row>
    <row r="67" spans="1:38" ht="13.5">
      <c r="A67" s="43"/>
      <c r="B67" s="43"/>
      <c r="C67" s="43"/>
      <c r="D67" s="55"/>
      <c r="E67" s="43"/>
      <c r="F67" s="43"/>
      <c r="G67" s="43"/>
      <c r="H67" s="43"/>
      <c r="I67" s="43"/>
      <c r="J67" s="43"/>
      <c r="K67" s="43"/>
      <c r="L67" s="43"/>
      <c r="M67" s="43"/>
      <c r="N67" s="43"/>
      <c r="O67" s="43"/>
      <c r="P67" s="43"/>
      <c r="Q67" s="43"/>
      <c r="R67" s="43"/>
      <c r="S67" s="45"/>
      <c r="T67" s="43"/>
      <c r="U67" s="43"/>
      <c r="V67" s="43"/>
      <c r="W67" s="43"/>
      <c r="X67" s="43"/>
      <c r="Y67" s="43"/>
      <c r="Z67" s="43"/>
      <c r="AA67" s="43"/>
      <c r="AB67" s="43"/>
      <c r="AC67" s="43"/>
      <c r="AD67" s="43"/>
      <c r="AE67" s="43"/>
      <c r="AF67" s="43"/>
      <c r="AG67" s="43"/>
      <c r="AH67" s="43"/>
      <c r="AI67" s="43"/>
      <c r="AJ67" s="43"/>
      <c r="AK67" s="43"/>
      <c r="AL67" s="43"/>
    </row>
    <row r="68" spans="1:38" ht="13.5">
      <c r="A68" s="43"/>
      <c r="B68" s="43"/>
      <c r="C68" s="43"/>
      <c r="D68" s="43"/>
      <c r="E68" s="43"/>
      <c r="F68" s="43"/>
      <c r="G68" s="43"/>
      <c r="H68" s="43"/>
      <c r="I68" s="43"/>
      <c r="J68" s="43"/>
      <c r="K68" s="43"/>
      <c r="L68" s="43"/>
      <c r="M68" s="43"/>
      <c r="N68" s="43"/>
      <c r="O68" s="43"/>
      <c r="P68" s="43"/>
      <c r="Q68" s="43"/>
      <c r="R68" s="43"/>
      <c r="S68" s="45"/>
      <c r="T68" s="43"/>
      <c r="U68" s="43"/>
      <c r="V68" s="43"/>
      <c r="W68" s="43"/>
      <c r="X68" s="43"/>
      <c r="Y68" s="43"/>
      <c r="Z68" s="43"/>
      <c r="AA68" s="43"/>
      <c r="AB68" s="43"/>
      <c r="AC68" s="43"/>
      <c r="AD68" s="43"/>
      <c r="AE68" s="43"/>
      <c r="AF68" s="43"/>
      <c r="AG68" s="43"/>
      <c r="AH68" s="43"/>
      <c r="AI68" s="43"/>
      <c r="AJ68" s="43"/>
      <c r="AK68" s="43"/>
      <c r="AL68" s="43"/>
    </row>
    <row r="69" spans="1:38" ht="13.5">
      <c r="A69" s="43"/>
      <c r="B69" s="43"/>
      <c r="C69" s="43"/>
      <c r="D69" s="43"/>
      <c r="E69" s="43"/>
      <c r="F69" s="43"/>
      <c r="G69" s="43"/>
      <c r="H69" s="43"/>
      <c r="I69" s="43"/>
      <c r="J69" s="43"/>
      <c r="K69" s="43"/>
      <c r="L69" s="43"/>
      <c r="M69" s="43"/>
      <c r="N69" s="43"/>
      <c r="O69" s="43"/>
      <c r="P69" s="43"/>
      <c r="Q69" s="43"/>
      <c r="R69" s="43"/>
      <c r="S69" s="45"/>
      <c r="T69" s="43"/>
      <c r="U69" s="43"/>
      <c r="V69" s="43"/>
      <c r="W69" s="43"/>
      <c r="X69" s="43"/>
      <c r="Y69" s="43"/>
      <c r="Z69" s="43"/>
      <c r="AA69" s="43"/>
      <c r="AB69" s="43"/>
      <c r="AC69" s="43"/>
      <c r="AD69" s="43"/>
      <c r="AE69" s="43"/>
      <c r="AF69" s="43"/>
      <c r="AG69" s="43"/>
      <c r="AH69" s="43"/>
      <c r="AI69" s="43"/>
      <c r="AJ69" s="43"/>
      <c r="AK69" s="43"/>
      <c r="AL69" s="43"/>
    </row>
  </sheetData>
  <sheetProtection/>
  <mergeCells count="53">
    <mergeCell ref="B46:C47"/>
    <mergeCell ref="AJ1:AK2"/>
    <mergeCell ref="AC3:AE3"/>
    <mergeCell ref="AF3:AH3"/>
    <mergeCell ref="AI3:AK3"/>
    <mergeCell ref="Q3:S3"/>
    <mergeCell ref="T3:V3"/>
    <mergeCell ref="W3:Y3"/>
    <mergeCell ref="Z3:AB3"/>
    <mergeCell ref="A8:C9"/>
    <mergeCell ref="A50:C51"/>
    <mergeCell ref="E3:G3"/>
    <mergeCell ref="H3:J3"/>
    <mergeCell ref="B24:C25"/>
    <mergeCell ref="B26:C27"/>
    <mergeCell ref="B28:C29"/>
    <mergeCell ref="B30:C31"/>
    <mergeCell ref="B32:C33"/>
    <mergeCell ref="B36:C37"/>
    <mergeCell ref="E4:E5"/>
    <mergeCell ref="N3:P3"/>
    <mergeCell ref="A3:D5"/>
    <mergeCell ref="B12:C13"/>
    <mergeCell ref="K3:M3"/>
    <mergeCell ref="P4:P5"/>
    <mergeCell ref="K4:K5"/>
    <mergeCell ref="M4:M5"/>
    <mergeCell ref="N4:N5"/>
    <mergeCell ref="A6:C7"/>
    <mergeCell ref="A10:C11"/>
    <mergeCell ref="G4:G5"/>
    <mergeCell ref="H4:H5"/>
    <mergeCell ref="B44:C45"/>
    <mergeCell ref="B42:C43"/>
    <mergeCell ref="B14:C15"/>
    <mergeCell ref="B16:C17"/>
    <mergeCell ref="B40:C41"/>
    <mergeCell ref="B34:C35"/>
    <mergeCell ref="J4:J5"/>
    <mergeCell ref="Q4:Q5"/>
    <mergeCell ref="W4:W5"/>
    <mergeCell ref="Y4:Y5"/>
    <mergeCell ref="Z4:Z5"/>
    <mergeCell ref="T4:T5"/>
    <mergeCell ref="S4:S5"/>
    <mergeCell ref="V4:V5"/>
    <mergeCell ref="AB4:AB5"/>
    <mergeCell ref="AI4:AI5"/>
    <mergeCell ref="AK4:AK5"/>
    <mergeCell ref="AC4:AC5"/>
    <mergeCell ref="AE4:AE5"/>
    <mergeCell ref="AF4:AF5"/>
    <mergeCell ref="AH4:AH5"/>
  </mergeCells>
  <printOptions horizontalCentered="1"/>
  <pageMargins left="0.4724409448818898" right="0.4724409448818898" top="0.7874015748031497" bottom="0.7874015748031497" header="0.3937007874015748" footer="0.1968503937007874"/>
  <pageSetup horizontalDpi="600" verticalDpi="600" orientation="portrait" paperSize="9" scale="95" r:id="rId1"/>
  <colBreaks count="1" manualBreakCount="1">
    <brk id="19" max="65535" man="1"/>
  </colBreaks>
</worksheet>
</file>

<file path=xl/worksheets/sheet6.xml><?xml version="1.0" encoding="utf-8"?>
<worksheet xmlns="http://schemas.openxmlformats.org/spreadsheetml/2006/main" xmlns:r="http://schemas.openxmlformats.org/officeDocument/2006/relationships">
  <sheetPr>
    <tabColor rgb="FF0070C0"/>
  </sheetPr>
  <dimension ref="A1:AL52"/>
  <sheetViews>
    <sheetView showZeros="0" view="pageBreakPreview" zoomScale="77" zoomScaleNormal="73" zoomScaleSheetLayoutView="77" zoomScalePageLayoutView="0" workbookViewId="0" topLeftCell="A1">
      <pane xSplit="4" ySplit="5" topLeftCell="E6" activePane="bottomRight" state="frozen"/>
      <selection pane="topLeft" activeCell="B1" sqref="B1"/>
      <selection pane="topRight" activeCell="B1" sqref="B1"/>
      <selection pane="bottomLeft" activeCell="B1" sqref="B1"/>
      <selection pane="bottomRight" activeCell="AM29" sqref="AM29"/>
    </sheetView>
  </sheetViews>
  <sheetFormatPr defaultColWidth="9.00390625" defaultRowHeight="13.5"/>
  <cols>
    <col min="1" max="1" width="1.37890625" style="2" customWidth="1"/>
    <col min="2" max="2" width="0.875" style="2" customWidth="1"/>
    <col min="3" max="3" width="9.25390625" style="2" customWidth="1"/>
    <col min="4" max="4" width="3.375" style="2" customWidth="1"/>
    <col min="5" max="6" width="5.125" style="8" customWidth="1"/>
    <col min="7" max="7" width="5.625" style="9" customWidth="1"/>
    <col min="8" max="9" width="5.125" style="8" customWidth="1"/>
    <col min="10" max="10" width="5.625" style="9" customWidth="1"/>
    <col min="11" max="11" width="5.875" style="8" customWidth="1"/>
    <col min="12" max="12" width="5.125" style="8" customWidth="1"/>
    <col min="13" max="13" width="5.625" style="9" customWidth="1"/>
    <col min="14" max="14" width="5.875" style="8" customWidth="1"/>
    <col min="15" max="15" width="5.125" style="8" customWidth="1"/>
    <col min="16" max="16" width="5.625" style="9" customWidth="1"/>
    <col min="17" max="17" width="5.875" style="8" customWidth="1"/>
    <col min="18" max="18" width="5.125" style="8" customWidth="1"/>
    <col min="19" max="19" width="5.625" style="29" customWidth="1"/>
    <col min="20" max="21" width="5.125" style="8" customWidth="1"/>
    <col min="22" max="22" width="5.625" style="9" customWidth="1"/>
    <col min="23" max="24" width="5.125" style="8" customWidth="1"/>
    <col min="25" max="25" width="5.625" style="9" customWidth="1"/>
    <col min="26" max="27" width="5.125" style="8" customWidth="1"/>
    <col min="28" max="28" width="5.625" style="9" customWidth="1"/>
    <col min="29" max="30" width="5.125" style="8" customWidth="1"/>
    <col min="31" max="31" width="5.625" style="9" customWidth="1"/>
    <col min="32" max="33" width="5.125" style="8" customWidth="1"/>
    <col min="34" max="34" width="5.625" style="9" customWidth="1"/>
    <col min="35" max="36" width="5.125" style="8" customWidth="1"/>
    <col min="37" max="37" width="5.625" style="9" customWidth="1"/>
    <col min="38" max="16384" width="9.00390625" style="4" customWidth="1"/>
  </cols>
  <sheetData>
    <row r="1" spans="1:37" ht="18" customHeight="1">
      <c r="A1" s="1" t="s">
        <v>128</v>
      </c>
      <c r="B1" s="1"/>
      <c r="C1" s="1"/>
      <c r="D1" s="1"/>
      <c r="AJ1" s="455" t="str">
        <f>'1(1) 保健師業務(総数)'!AG4</f>
        <v>令和４年度</v>
      </c>
      <c r="AK1" s="455"/>
    </row>
    <row r="2" spans="1:37" ht="7.5" customHeight="1">
      <c r="A2" s="1"/>
      <c r="B2" s="1"/>
      <c r="C2" s="1"/>
      <c r="D2" s="1"/>
      <c r="AI2" s="238"/>
      <c r="AJ2" s="456"/>
      <c r="AK2" s="456"/>
    </row>
    <row r="3" spans="1:37" ht="16.5" customHeight="1">
      <c r="A3" s="446" t="s">
        <v>40</v>
      </c>
      <c r="B3" s="445"/>
      <c r="C3" s="445"/>
      <c r="D3" s="445"/>
      <c r="E3" s="445" t="s">
        <v>25</v>
      </c>
      <c r="F3" s="445"/>
      <c r="G3" s="445"/>
      <c r="H3" s="445" t="s">
        <v>30</v>
      </c>
      <c r="I3" s="445"/>
      <c r="J3" s="445"/>
      <c r="K3" s="445" t="s">
        <v>31</v>
      </c>
      <c r="L3" s="445"/>
      <c r="M3" s="445"/>
      <c r="N3" s="445" t="s">
        <v>32</v>
      </c>
      <c r="O3" s="445"/>
      <c r="P3" s="445"/>
      <c r="Q3" s="450" t="s">
        <v>33</v>
      </c>
      <c r="R3" s="450"/>
      <c r="S3" s="451"/>
      <c r="T3" s="452" t="s">
        <v>34</v>
      </c>
      <c r="U3" s="450"/>
      <c r="V3" s="450"/>
      <c r="W3" s="450" t="s">
        <v>35</v>
      </c>
      <c r="X3" s="450"/>
      <c r="Y3" s="450"/>
      <c r="Z3" s="450" t="s">
        <v>36</v>
      </c>
      <c r="AA3" s="450"/>
      <c r="AB3" s="450"/>
      <c r="AC3" s="450" t="s">
        <v>37</v>
      </c>
      <c r="AD3" s="450"/>
      <c r="AE3" s="450"/>
      <c r="AF3" s="450" t="s">
        <v>38</v>
      </c>
      <c r="AG3" s="450"/>
      <c r="AH3" s="450"/>
      <c r="AI3" s="450" t="s">
        <v>39</v>
      </c>
      <c r="AJ3" s="450"/>
      <c r="AK3" s="451"/>
    </row>
    <row r="4" spans="1:37" s="28" customFormat="1" ht="12.75" customHeight="1">
      <c r="A4" s="447"/>
      <c r="B4" s="441"/>
      <c r="C4" s="441"/>
      <c r="D4" s="441"/>
      <c r="E4" s="435" t="s">
        <v>158</v>
      </c>
      <c r="F4" s="190" t="s">
        <v>105</v>
      </c>
      <c r="G4" s="441" t="s">
        <v>159</v>
      </c>
      <c r="H4" s="435" t="s">
        <v>160</v>
      </c>
      <c r="I4" s="190" t="s">
        <v>105</v>
      </c>
      <c r="J4" s="441" t="s">
        <v>159</v>
      </c>
      <c r="K4" s="435" t="s">
        <v>160</v>
      </c>
      <c r="L4" s="190" t="s">
        <v>105</v>
      </c>
      <c r="M4" s="441" t="s">
        <v>159</v>
      </c>
      <c r="N4" s="435" t="s">
        <v>160</v>
      </c>
      <c r="O4" s="190" t="s">
        <v>105</v>
      </c>
      <c r="P4" s="441" t="s">
        <v>159</v>
      </c>
      <c r="Q4" s="435" t="s">
        <v>160</v>
      </c>
      <c r="R4" s="190" t="s">
        <v>105</v>
      </c>
      <c r="S4" s="436" t="s">
        <v>159</v>
      </c>
      <c r="T4" s="439" t="s">
        <v>160</v>
      </c>
      <c r="U4" s="190" t="s">
        <v>105</v>
      </c>
      <c r="V4" s="441" t="s">
        <v>159</v>
      </c>
      <c r="W4" s="435" t="s">
        <v>160</v>
      </c>
      <c r="X4" s="190" t="s">
        <v>105</v>
      </c>
      <c r="Y4" s="441" t="s">
        <v>159</v>
      </c>
      <c r="Z4" s="435" t="s">
        <v>160</v>
      </c>
      <c r="AA4" s="190" t="s">
        <v>105</v>
      </c>
      <c r="AB4" s="441" t="s">
        <v>159</v>
      </c>
      <c r="AC4" s="435" t="s">
        <v>160</v>
      </c>
      <c r="AD4" s="190" t="s">
        <v>105</v>
      </c>
      <c r="AE4" s="441" t="s">
        <v>159</v>
      </c>
      <c r="AF4" s="435" t="s">
        <v>160</v>
      </c>
      <c r="AG4" s="190" t="s">
        <v>105</v>
      </c>
      <c r="AH4" s="441" t="s">
        <v>159</v>
      </c>
      <c r="AI4" s="435" t="s">
        <v>160</v>
      </c>
      <c r="AJ4" s="190" t="s">
        <v>105</v>
      </c>
      <c r="AK4" s="436" t="s">
        <v>159</v>
      </c>
    </row>
    <row r="5" spans="1:37" s="10" customFormat="1" ht="21.75" customHeight="1">
      <c r="A5" s="447"/>
      <c r="B5" s="441"/>
      <c r="C5" s="441"/>
      <c r="D5" s="441"/>
      <c r="E5" s="435"/>
      <c r="F5" s="191" t="s">
        <v>106</v>
      </c>
      <c r="G5" s="441"/>
      <c r="H5" s="435"/>
      <c r="I5" s="191" t="s">
        <v>106</v>
      </c>
      <c r="J5" s="441"/>
      <c r="K5" s="435"/>
      <c r="L5" s="191" t="s">
        <v>106</v>
      </c>
      <c r="M5" s="441"/>
      <c r="N5" s="435"/>
      <c r="O5" s="191" t="s">
        <v>106</v>
      </c>
      <c r="P5" s="441"/>
      <c r="Q5" s="435"/>
      <c r="R5" s="191" t="s">
        <v>106</v>
      </c>
      <c r="S5" s="436"/>
      <c r="T5" s="439"/>
      <c r="U5" s="191" t="s">
        <v>106</v>
      </c>
      <c r="V5" s="441"/>
      <c r="W5" s="435"/>
      <c r="X5" s="191" t="s">
        <v>106</v>
      </c>
      <c r="Y5" s="441"/>
      <c r="Z5" s="435"/>
      <c r="AA5" s="191" t="s">
        <v>106</v>
      </c>
      <c r="AB5" s="441"/>
      <c r="AC5" s="435"/>
      <c r="AD5" s="191" t="s">
        <v>106</v>
      </c>
      <c r="AE5" s="441"/>
      <c r="AF5" s="435"/>
      <c r="AG5" s="191" t="s">
        <v>106</v>
      </c>
      <c r="AH5" s="441"/>
      <c r="AI5" s="435"/>
      <c r="AJ5" s="191" t="s">
        <v>106</v>
      </c>
      <c r="AK5" s="436"/>
    </row>
    <row r="6" spans="1:37" ht="15" customHeight="1">
      <c r="A6" s="443" t="s">
        <v>43</v>
      </c>
      <c r="B6" s="443"/>
      <c r="C6" s="443"/>
      <c r="D6" s="192" t="s">
        <v>44</v>
      </c>
      <c r="E6" s="193">
        <f>H6+K6+N6+Q6+T6+W6+Z6+AC6+AF6+AI6</f>
        <v>2712</v>
      </c>
      <c r="F6" s="193">
        <f aca="true" t="shared" si="0" ref="F6:F51">I6+L6+O6+R6+U6+X6+AA6+AD6+AG6+AJ6</f>
        <v>0</v>
      </c>
      <c r="G6" s="175">
        <v>0</v>
      </c>
      <c r="H6" s="194">
        <v>225</v>
      </c>
      <c r="I6" s="194">
        <v>0</v>
      </c>
      <c r="J6" s="175">
        <v>0</v>
      </c>
      <c r="K6" s="194">
        <v>424</v>
      </c>
      <c r="L6" s="194">
        <v>0</v>
      </c>
      <c r="M6" s="175">
        <v>0</v>
      </c>
      <c r="N6" s="194">
        <v>426</v>
      </c>
      <c r="O6" s="194">
        <v>0</v>
      </c>
      <c r="P6" s="175">
        <v>0</v>
      </c>
      <c r="Q6" s="194">
        <v>357</v>
      </c>
      <c r="R6" s="194">
        <v>0</v>
      </c>
      <c r="S6" s="248">
        <v>0</v>
      </c>
      <c r="T6" s="195">
        <v>146</v>
      </c>
      <c r="U6" s="194">
        <v>0</v>
      </c>
      <c r="V6" s="175">
        <v>0</v>
      </c>
      <c r="W6" s="194">
        <v>357</v>
      </c>
      <c r="X6" s="194">
        <v>0</v>
      </c>
      <c r="Y6" s="175">
        <v>0</v>
      </c>
      <c r="Z6" s="194">
        <v>139</v>
      </c>
      <c r="AA6" s="194">
        <v>0</v>
      </c>
      <c r="AB6" s="175">
        <v>0</v>
      </c>
      <c r="AC6" s="194">
        <v>251</v>
      </c>
      <c r="AD6" s="194">
        <v>0</v>
      </c>
      <c r="AE6" s="175">
        <v>0</v>
      </c>
      <c r="AF6" s="194">
        <v>268</v>
      </c>
      <c r="AG6" s="194">
        <v>0</v>
      </c>
      <c r="AH6" s="253">
        <v>0</v>
      </c>
      <c r="AI6" s="194">
        <v>119</v>
      </c>
      <c r="AJ6" s="194">
        <v>0</v>
      </c>
      <c r="AK6" s="255">
        <v>0</v>
      </c>
    </row>
    <row r="7" spans="1:38" ht="15" customHeight="1">
      <c r="A7" s="443"/>
      <c r="B7" s="443"/>
      <c r="C7" s="443"/>
      <c r="D7" s="196" t="s">
        <v>45</v>
      </c>
      <c r="E7" s="197">
        <f aca="true" t="shared" si="1" ref="E7:E51">H7+K7+N7+Q7+T7+W7+Z7+AC7+AF7+AI7</f>
        <v>3855</v>
      </c>
      <c r="F7" s="197">
        <f t="shared" si="0"/>
        <v>26</v>
      </c>
      <c r="G7" s="177">
        <v>0</v>
      </c>
      <c r="H7" s="198">
        <v>282</v>
      </c>
      <c r="I7" s="198">
        <v>26</v>
      </c>
      <c r="J7" s="177">
        <v>0</v>
      </c>
      <c r="K7" s="198">
        <v>641</v>
      </c>
      <c r="L7" s="198">
        <v>0</v>
      </c>
      <c r="M7" s="177">
        <v>0</v>
      </c>
      <c r="N7" s="198">
        <v>590</v>
      </c>
      <c r="O7" s="198">
        <v>0</v>
      </c>
      <c r="P7" s="177">
        <v>0</v>
      </c>
      <c r="Q7" s="198">
        <v>558</v>
      </c>
      <c r="R7" s="198">
        <v>0</v>
      </c>
      <c r="S7" s="247">
        <v>0</v>
      </c>
      <c r="T7" s="199">
        <v>226</v>
      </c>
      <c r="U7" s="198">
        <v>0</v>
      </c>
      <c r="V7" s="177">
        <v>0</v>
      </c>
      <c r="W7" s="198">
        <v>502</v>
      </c>
      <c r="X7" s="198">
        <v>0</v>
      </c>
      <c r="Y7" s="177">
        <v>0</v>
      </c>
      <c r="Z7" s="198">
        <v>224</v>
      </c>
      <c r="AA7" s="198">
        <v>0</v>
      </c>
      <c r="AB7" s="177">
        <v>0</v>
      </c>
      <c r="AC7" s="198">
        <v>350</v>
      </c>
      <c r="AD7" s="198">
        <v>0</v>
      </c>
      <c r="AE7" s="177">
        <v>0</v>
      </c>
      <c r="AF7" s="198">
        <v>336</v>
      </c>
      <c r="AG7" s="198">
        <v>0</v>
      </c>
      <c r="AH7" s="254">
        <v>0</v>
      </c>
      <c r="AI7" s="198">
        <v>146</v>
      </c>
      <c r="AJ7" s="198">
        <v>0</v>
      </c>
      <c r="AK7" s="257">
        <v>0</v>
      </c>
      <c r="AL7" s="10"/>
    </row>
    <row r="8" spans="1:37" ht="15" customHeight="1">
      <c r="A8" s="448" t="s">
        <v>46</v>
      </c>
      <c r="B8" s="448"/>
      <c r="C8" s="448"/>
      <c r="D8" s="200" t="s">
        <v>44</v>
      </c>
      <c r="E8" s="193">
        <f t="shared" si="1"/>
        <v>481</v>
      </c>
      <c r="F8" s="193">
        <f t="shared" si="0"/>
        <v>0</v>
      </c>
      <c r="G8" s="175">
        <v>0</v>
      </c>
      <c r="H8" s="194">
        <v>40</v>
      </c>
      <c r="I8" s="194">
        <v>0</v>
      </c>
      <c r="J8" s="175">
        <v>0</v>
      </c>
      <c r="K8" s="194">
        <v>93</v>
      </c>
      <c r="L8" s="194">
        <v>0</v>
      </c>
      <c r="M8" s="175">
        <v>0</v>
      </c>
      <c r="N8" s="194">
        <v>75</v>
      </c>
      <c r="O8" s="194">
        <v>0</v>
      </c>
      <c r="P8" s="175">
        <v>0</v>
      </c>
      <c r="Q8" s="194">
        <v>48</v>
      </c>
      <c r="R8" s="194">
        <v>0</v>
      </c>
      <c r="S8" s="248">
        <v>0</v>
      </c>
      <c r="T8" s="195">
        <v>30</v>
      </c>
      <c r="U8" s="194">
        <v>0</v>
      </c>
      <c r="V8" s="175">
        <v>0</v>
      </c>
      <c r="W8" s="194">
        <v>64</v>
      </c>
      <c r="X8" s="194">
        <v>0</v>
      </c>
      <c r="Y8" s="175">
        <v>0</v>
      </c>
      <c r="Z8" s="194">
        <v>22</v>
      </c>
      <c r="AA8" s="194">
        <v>0</v>
      </c>
      <c r="AB8" s="175">
        <v>0</v>
      </c>
      <c r="AC8" s="194">
        <v>39</v>
      </c>
      <c r="AD8" s="194">
        <v>0</v>
      </c>
      <c r="AE8" s="175">
        <v>0</v>
      </c>
      <c r="AF8" s="194">
        <v>47</v>
      </c>
      <c r="AG8" s="194">
        <v>0</v>
      </c>
      <c r="AH8" s="253">
        <v>0</v>
      </c>
      <c r="AI8" s="194">
        <v>23</v>
      </c>
      <c r="AJ8" s="194">
        <v>0</v>
      </c>
      <c r="AK8" s="255">
        <v>0</v>
      </c>
    </row>
    <row r="9" spans="1:38" ht="15" customHeight="1">
      <c r="A9" s="453"/>
      <c r="B9" s="453"/>
      <c r="C9" s="453"/>
      <c r="D9" s="201" t="s">
        <v>45</v>
      </c>
      <c r="E9" s="202">
        <f t="shared" si="1"/>
        <v>691</v>
      </c>
      <c r="F9" s="202">
        <f t="shared" si="0"/>
        <v>4</v>
      </c>
      <c r="G9" s="180">
        <v>0</v>
      </c>
      <c r="H9" s="203">
        <v>68</v>
      </c>
      <c r="I9" s="203">
        <v>4</v>
      </c>
      <c r="J9" s="180">
        <v>0</v>
      </c>
      <c r="K9" s="203">
        <v>143</v>
      </c>
      <c r="L9" s="203">
        <v>0</v>
      </c>
      <c r="M9" s="180">
        <v>0</v>
      </c>
      <c r="N9" s="203">
        <v>93</v>
      </c>
      <c r="O9" s="203">
        <v>0</v>
      </c>
      <c r="P9" s="180">
        <v>0</v>
      </c>
      <c r="Q9" s="203">
        <v>70</v>
      </c>
      <c r="R9" s="203">
        <v>0</v>
      </c>
      <c r="S9" s="249">
        <v>0</v>
      </c>
      <c r="T9" s="204">
        <v>34</v>
      </c>
      <c r="U9" s="203">
        <v>0</v>
      </c>
      <c r="V9" s="180">
        <v>0</v>
      </c>
      <c r="W9" s="203">
        <v>97</v>
      </c>
      <c r="X9" s="203">
        <v>0</v>
      </c>
      <c r="Y9" s="180">
        <v>0</v>
      </c>
      <c r="Z9" s="203">
        <v>42</v>
      </c>
      <c r="AA9" s="203">
        <v>0</v>
      </c>
      <c r="AB9" s="180">
        <v>0</v>
      </c>
      <c r="AC9" s="203">
        <v>56</v>
      </c>
      <c r="AD9" s="203">
        <v>0</v>
      </c>
      <c r="AE9" s="180">
        <v>0</v>
      </c>
      <c r="AF9" s="203">
        <v>58</v>
      </c>
      <c r="AG9" s="203">
        <v>0</v>
      </c>
      <c r="AH9" s="254">
        <v>0</v>
      </c>
      <c r="AI9" s="203">
        <v>30</v>
      </c>
      <c r="AJ9" s="203">
        <v>0</v>
      </c>
      <c r="AK9" s="257">
        <v>0</v>
      </c>
      <c r="AL9" s="10"/>
    </row>
    <row r="10" spans="1:37" ht="15" customHeight="1">
      <c r="A10" s="443" t="s">
        <v>47</v>
      </c>
      <c r="B10" s="443"/>
      <c r="C10" s="443"/>
      <c r="D10" s="192" t="s">
        <v>44</v>
      </c>
      <c r="E10" s="205">
        <f>H10+K10+N10+Q10+T10+W10+Z10+AC10+AF10+AI10</f>
        <v>5003</v>
      </c>
      <c r="F10" s="205">
        <f t="shared" si="0"/>
        <v>0</v>
      </c>
      <c r="G10" s="206">
        <f>G12+G14+G16+G24+G26+G28+G30+G32+G34+G36+G40+G44+G46</f>
        <v>100</v>
      </c>
      <c r="H10" s="207">
        <v>413</v>
      </c>
      <c r="I10" s="207">
        <v>0</v>
      </c>
      <c r="J10" s="208">
        <f>J12+J14+J16+J24+J26+J28+J30+J32+J34+J36+J40+J44+J46</f>
        <v>99.99999999999997</v>
      </c>
      <c r="K10" s="207">
        <v>813</v>
      </c>
      <c r="L10" s="207">
        <v>0</v>
      </c>
      <c r="M10" s="208">
        <v>100</v>
      </c>
      <c r="N10" s="207">
        <v>649</v>
      </c>
      <c r="O10" s="207">
        <v>0</v>
      </c>
      <c r="P10" s="208">
        <v>100</v>
      </c>
      <c r="Q10" s="207">
        <v>727</v>
      </c>
      <c r="R10" s="207">
        <v>0</v>
      </c>
      <c r="S10" s="209">
        <v>100</v>
      </c>
      <c r="T10" s="210">
        <v>269</v>
      </c>
      <c r="U10" s="207">
        <v>0</v>
      </c>
      <c r="V10" s="208">
        <v>100</v>
      </c>
      <c r="W10" s="207">
        <v>653</v>
      </c>
      <c r="X10" s="207">
        <v>0</v>
      </c>
      <c r="Y10" s="208">
        <v>99.99999999999999</v>
      </c>
      <c r="Z10" s="207">
        <v>285</v>
      </c>
      <c r="AA10" s="207">
        <v>0</v>
      </c>
      <c r="AB10" s="208">
        <v>100</v>
      </c>
      <c r="AC10" s="207">
        <v>482</v>
      </c>
      <c r="AD10" s="207">
        <v>0</v>
      </c>
      <c r="AE10" s="208">
        <v>99.99999999999999</v>
      </c>
      <c r="AF10" s="207">
        <v>501</v>
      </c>
      <c r="AG10" s="207">
        <v>0</v>
      </c>
      <c r="AH10" s="208">
        <v>100</v>
      </c>
      <c r="AI10" s="207">
        <v>211</v>
      </c>
      <c r="AJ10" s="207">
        <v>0</v>
      </c>
      <c r="AK10" s="209">
        <v>100</v>
      </c>
    </row>
    <row r="11" spans="1:38" ht="15" customHeight="1">
      <c r="A11" s="443"/>
      <c r="B11" s="443"/>
      <c r="C11" s="443"/>
      <c r="D11" s="196" t="s">
        <v>45</v>
      </c>
      <c r="E11" s="197">
        <f t="shared" si="1"/>
        <v>7099</v>
      </c>
      <c r="F11" s="197">
        <f t="shared" si="0"/>
        <v>46</v>
      </c>
      <c r="G11" s="211">
        <f>G13+G15+G17+G25+G27+G29+G31+G33+G35+G37+G41+G45+G47</f>
        <v>100.00000000000001</v>
      </c>
      <c r="H11" s="198">
        <v>519</v>
      </c>
      <c r="I11" s="198">
        <v>46</v>
      </c>
      <c r="J11" s="212">
        <f>J13+J15+J17+J25+J27+J29+J31+J33+J35+J37+J41+J45+J47</f>
        <v>100</v>
      </c>
      <c r="K11" s="198">
        <v>1243</v>
      </c>
      <c r="L11" s="198">
        <v>0</v>
      </c>
      <c r="M11" s="212">
        <v>100</v>
      </c>
      <c r="N11" s="198">
        <v>901</v>
      </c>
      <c r="O11" s="198">
        <v>0</v>
      </c>
      <c r="P11" s="212">
        <v>99.99999999999999</v>
      </c>
      <c r="Q11" s="198">
        <v>1138</v>
      </c>
      <c r="R11" s="198">
        <v>0</v>
      </c>
      <c r="S11" s="213">
        <v>100</v>
      </c>
      <c r="T11" s="199">
        <v>427</v>
      </c>
      <c r="U11" s="198">
        <v>0</v>
      </c>
      <c r="V11" s="212">
        <v>100</v>
      </c>
      <c r="W11" s="198">
        <v>909</v>
      </c>
      <c r="X11" s="198">
        <v>0</v>
      </c>
      <c r="Y11" s="212">
        <v>100</v>
      </c>
      <c r="Z11" s="198">
        <v>471</v>
      </c>
      <c r="AA11" s="198">
        <v>0</v>
      </c>
      <c r="AB11" s="212">
        <v>100.00000000000001</v>
      </c>
      <c r="AC11" s="198">
        <v>617</v>
      </c>
      <c r="AD11" s="198">
        <v>0</v>
      </c>
      <c r="AE11" s="212">
        <v>100</v>
      </c>
      <c r="AF11" s="198">
        <v>625</v>
      </c>
      <c r="AG11" s="198">
        <v>0</v>
      </c>
      <c r="AH11" s="212">
        <v>100</v>
      </c>
      <c r="AI11" s="198">
        <v>249</v>
      </c>
      <c r="AJ11" s="198">
        <v>0</v>
      </c>
      <c r="AK11" s="213">
        <v>100</v>
      </c>
      <c r="AL11" s="10"/>
    </row>
    <row r="12" spans="1:37" ht="15" customHeight="1">
      <c r="A12" s="130"/>
      <c r="B12" s="443" t="s">
        <v>48</v>
      </c>
      <c r="C12" s="454"/>
      <c r="D12" s="192" t="s">
        <v>44</v>
      </c>
      <c r="E12" s="205">
        <f t="shared" si="1"/>
        <v>2</v>
      </c>
      <c r="F12" s="205">
        <f t="shared" si="0"/>
        <v>0</v>
      </c>
      <c r="G12" s="214">
        <f>E12/$E$10*100</f>
        <v>0.03997601439136518</v>
      </c>
      <c r="H12" s="215">
        <v>2</v>
      </c>
      <c r="I12" s="215">
        <v>0</v>
      </c>
      <c r="J12" s="216">
        <f>H12/$H$10*100</f>
        <v>0.48426150121065376</v>
      </c>
      <c r="K12" s="215">
        <v>0</v>
      </c>
      <c r="L12" s="215">
        <v>0</v>
      </c>
      <c r="M12" s="216">
        <v>0</v>
      </c>
      <c r="N12" s="215">
        <v>0</v>
      </c>
      <c r="O12" s="215">
        <v>0</v>
      </c>
      <c r="P12" s="216">
        <v>0</v>
      </c>
      <c r="Q12" s="215">
        <v>0</v>
      </c>
      <c r="R12" s="215">
        <v>0</v>
      </c>
      <c r="S12" s="217">
        <v>0</v>
      </c>
      <c r="T12" s="218">
        <v>0</v>
      </c>
      <c r="U12" s="215">
        <v>0</v>
      </c>
      <c r="V12" s="216">
        <v>0</v>
      </c>
      <c r="W12" s="215">
        <v>0</v>
      </c>
      <c r="X12" s="215">
        <v>0</v>
      </c>
      <c r="Y12" s="216">
        <v>0</v>
      </c>
      <c r="Z12" s="215">
        <v>0</v>
      </c>
      <c r="AA12" s="215">
        <v>0</v>
      </c>
      <c r="AB12" s="216">
        <v>0</v>
      </c>
      <c r="AC12" s="215">
        <v>0</v>
      </c>
      <c r="AD12" s="215">
        <v>0</v>
      </c>
      <c r="AE12" s="216">
        <v>0</v>
      </c>
      <c r="AF12" s="215">
        <v>0</v>
      </c>
      <c r="AG12" s="215">
        <v>0</v>
      </c>
      <c r="AH12" s="216">
        <v>0</v>
      </c>
      <c r="AI12" s="215">
        <v>0</v>
      </c>
      <c r="AJ12" s="215">
        <v>0</v>
      </c>
      <c r="AK12" s="217">
        <v>0</v>
      </c>
    </row>
    <row r="13" spans="1:38" ht="15" customHeight="1">
      <c r="A13" s="130"/>
      <c r="B13" s="454"/>
      <c r="C13" s="454"/>
      <c r="D13" s="196" t="s">
        <v>45</v>
      </c>
      <c r="E13" s="197">
        <f t="shared" si="1"/>
        <v>3</v>
      </c>
      <c r="F13" s="197">
        <f t="shared" si="0"/>
        <v>0</v>
      </c>
      <c r="G13" s="219">
        <f>E13/$E$11*100</f>
        <v>0.04225947316523454</v>
      </c>
      <c r="H13" s="220">
        <v>3</v>
      </c>
      <c r="I13" s="220">
        <v>0</v>
      </c>
      <c r="J13" s="221">
        <f>H13/$H$11*100</f>
        <v>0.5780346820809248</v>
      </c>
      <c r="K13" s="220">
        <v>0</v>
      </c>
      <c r="L13" s="220">
        <v>0</v>
      </c>
      <c r="M13" s="221">
        <v>0</v>
      </c>
      <c r="N13" s="220">
        <v>0</v>
      </c>
      <c r="O13" s="220">
        <v>0</v>
      </c>
      <c r="P13" s="221">
        <v>0</v>
      </c>
      <c r="Q13" s="220">
        <v>0</v>
      </c>
      <c r="R13" s="220">
        <v>0</v>
      </c>
      <c r="S13" s="222">
        <v>0</v>
      </c>
      <c r="T13" s="223">
        <v>0</v>
      </c>
      <c r="U13" s="220">
        <v>0</v>
      </c>
      <c r="V13" s="221">
        <v>0</v>
      </c>
      <c r="W13" s="220">
        <v>0</v>
      </c>
      <c r="X13" s="220">
        <v>0</v>
      </c>
      <c r="Y13" s="221">
        <v>0</v>
      </c>
      <c r="Z13" s="220">
        <v>0</v>
      </c>
      <c r="AA13" s="220">
        <v>0</v>
      </c>
      <c r="AB13" s="221">
        <v>0</v>
      </c>
      <c r="AC13" s="220">
        <v>0</v>
      </c>
      <c r="AD13" s="220">
        <v>0</v>
      </c>
      <c r="AE13" s="221">
        <v>0</v>
      </c>
      <c r="AF13" s="220">
        <v>0</v>
      </c>
      <c r="AG13" s="220">
        <v>0</v>
      </c>
      <c r="AH13" s="221">
        <v>0</v>
      </c>
      <c r="AI13" s="220">
        <v>0</v>
      </c>
      <c r="AJ13" s="220">
        <v>0</v>
      </c>
      <c r="AK13" s="222">
        <v>0</v>
      </c>
      <c r="AL13" s="10"/>
    </row>
    <row r="14" spans="1:37" ht="15" customHeight="1">
      <c r="A14" s="130"/>
      <c r="B14" s="443" t="s">
        <v>49</v>
      </c>
      <c r="C14" s="454"/>
      <c r="D14" s="192" t="s">
        <v>44</v>
      </c>
      <c r="E14" s="205">
        <f t="shared" si="1"/>
        <v>0</v>
      </c>
      <c r="F14" s="205">
        <f t="shared" si="0"/>
        <v>0</v>
      </c>
      <c r="G14" s="214">
        <f>E14/$E$10*100</f>
        <v>0</v>
      </c>
      <c r="H14" s="215">
        <v>0</v>
      </c>
      <c r="I14" s="215">
        <v>0</v>
      </c>
      <c r="J14" s="216">
        <f>H14/$H$10*100</f>
        <v>0</v>
      </c>
      <c r="K14" s="215">
        <v>0</v>
      </c>
      <c r="L14" s="215">
        <v>0</v>
      </c>
      <c r="M14" s="216">
        <v>0</v>
      </c>
      <c r="N14" s="215">
        <v>0</v>
      </c>
      <c r="O14" s="215">
        <v>0</v>
      </c>
      <c r="P14" s="216">
        <v>0</v>
      </c>
      <c r="Q14" s="215">
        <v>0</v>
      </c>
      <c r="R14" s="215">
        <v>0</v>
      </c>
      <c r="S14" s="217">
        <v>0</v>
      </c>
      <c r="T14" s="218">
        <v>0</v>
      </c>
      <c r="U14" s="215">
        <v>0</v>
      </c>
      <c r="V14" s="216">
        <v>0</v>
      </c>
      <c r="W14" s="215">
        <v>0</v>
      </c>
      <c r="X14" s="215">
        <v>0</v>
      </c>
      <c r="Y14" s="216">
        <v>0</v>
      </c>
      <c r="Z14" s="215">
        <v>0</v>
      </c>
      <c r="AA14" s="215">
        <v>0</v>
      </c>
      <c r="AB14" s="216">
        <v>0</v>
      </c>
      <c r="AC14" s="215">
        <v>0</v>
      </c>
      <c r="AD14" s="215">
        <v>0</v>
      </c>
      <c r="AE14" s="216">
        <v>0</v>
      </c>
      <c r="AF14" s="215">
        <v>0</v>
      </c>
      <c r="AG14" s="215">
        <v>0</v>
      </c>
      <c r="AH14" s="216">
        <v>0</v>
      </c>
      <c r="AI14" s="215">
        <v>0</v>
      </c>
      <c r="AJ14" s="215">
        <v>0</v>
      </c>
      <c r="AK14" s="217">
        <v>0</v>
      </c>
    </row>
    <row r="15" spans="1:38" ht="15" customHeight="1">
      <c r="A15" s="130"/>
      <c r="B15" s="454"/>
      <c r="C15" s="454"/>
      <c r="D15" s="196" t="s">
        <v>45</v>
      </c>
      <c r="E15" s="197">
        <f t="shared" si="1"/>
        <v>0</v>
      </c>
      <c r="F15" s="197">
        <f t="shared" si="0"/>
        <v>0</v>
      </c>
      <c r="G15" s="219">
        <f>E15/$E$11*100</f>
        <v>0</v>
      </c>
      <c r="H15" s="220">
        <v>0</v>
      </c>
      <c r="I15" s="220">
        <v>0</v>
      </c>
      <c r="J15" s="221">
        <f>H15/$H$11*100</f>
        <v>0</v>
      </c>
      <c r="K15" s="220">
        <v>0</v>
      </c>
      <c r="L15" s="220">
        <v>0</v>
      </c>
      <c r="M15" s="221">
        <v>0</v>
      </c>
      <c r="N15" s="220">
        <v>0</v>
      </c>
      <c r="O15" s="220">
        <v>0</v>
      </c>
      <c r="P15" s="221">
        <v>0</v>
      </c>
      <c r="Q15" s="220">
        <v>0</v>
      </c>
      <c r="R15" s="220">
        <v>0</v>
      </c>
      <c r="S15" s="222">
        <v>0</v>
      </c>
      <c r="T15" s="223">
        <v>0</v>
      </c>
      <c r="U15" s="220">
        <v>0</v>
      </c>
      <c r="V15" s="221">
        <v>0</v>
      </c>
      <c r="W15" s="220">
        <v>0</v>
      </c>
      <c r="X15" s="220">
        <v>0</v>
      </c>
      <c r="Y15" s="221">
        <v>0</v>
      </c>
      <c r="Z15" s="220">
        <v>0</v>
      </c>
      <c r="AA15" s="220">
        <v>0</v>
      </c>
      <c r="AB15" s="221">
        <v>0</v>
      </c>
      <c r="AC15" s="220">
        <v>0</v>
      </c>
      <c r="AD15" s="220">
        <v>0</v>
      </c>
      <c r="AE15" s="221">
        <v>0</v>
      </c>
      <c r="AF15" s="220">
        <v>0</v>
      </c>
      <c r="AG15" s="220">
        <v>0</v>
      </c>
      <c r="AH15" s="221">
        <v>0</v>
      </c>
      <c r="AI15" s="220">
        <v>0</v>
      </c>
      <c r="AJ15" s="220">
        <v>0</v>
      </c>
      <c r="AK15" s="222">
        <v>0</v>
      </c>
      <c r="AL15" s="10"/>
    </row>
    <row r="16" spans="1:37" ht="15" customHeight="1">
      <c r="A16" s="130"/>
      <c r="B16" s="443" t="s">
        <v>169</v>
      </c>
      <c r="C16" s="454"/>
      <c r="D16" s="192" t="s">
        <v>44</v>
      </c>
      <c r="E16" s="205">
        <f t="shared" si="1"/>
        <v>192</v>
      </c>
      <c r="F16" s="205">
        <f t="shared" si="0"/>
        <v>0</v>
      </c>
      <c r="G16" s="224">
        <f>E16/$E$10*100</f>
        <v>3.837697381571057</v>
      </c>
      <c r="H16" s="215">
        <v>20</v>
      </c>
      <c r="I16" s="215">
        <v>0</v>
      </c>
      <c r="J16" s="216">
        <f>H16/$H$10*100</f>
        <v>4.842615012106537</v>
      </c>
      <c r="K16" s="215">
        <v>6</v>
      </c>
      <c r="L16" s="215">
        <v>0</v>
      </c>
      <c r="M16" s="216">
        <v>0.7380073800738007</v>
      </c>
      <c r="N16" s="215">
        <v>34</v>
      </c>
      <c r="O16" s="215">
        <v>0</v>
      </c>
      <c r="P16" s="216">
        <v>5.238828967642527</v>
      </c>
      <c r="Q16" s="215">
        <v>34</v>
      </c>
      <c r="R16" s="215">
        <v>0</v>
      </c>
      <c r="S16" s="217">
        <v>4.676753782668501</v>
      </c>
      <c r="T16" s="218">
        <v>14</v>
      </c>
      <c r="U16" s="215">
        <v>0</v>
      </c>
      <c r="V16" s="216">
        <v>5.204460966542751</v>
      </c>
      <c r="W16" s="215">
        <v>25</v>
      </c>
      <c r="X16" s="215">
        <v>0</v>
      </c>
      <c r="Y16" s="216">
        <v>3.828483920367534</v>
      </c>
      <c r="Z16" s="215">
        <v>17</v>
      </c>
      <c r="AA16" s="215">
        <v>0</v>
      </c>
      <c r="AB16" s="216">
        <v>5.964912280701754</v>
      </c>
      <c r="AC16" s="215">
        <v>3</v>
      </c>
      <c r="AD16" s="215">
        <v>0</v>
      </c>
      <c r="AE16" s="216">
        <v>0.6224066390041494</v>
      </c>
      <c r="AF16" s="215">
        <v>36</v>
      </c>
      <c r="AG16" s="215">
        <v>0</v>
      </c>
      <c r="AH16" s="216">
        <v>7.18562874251497</v>
      </c>
      <c r="AI16" s="215">
        <v>3</v>
      </c>
      <c r="AJ16" s="215">
        <v>0</v>
      </c>
      <c r="AK16" s="217">
        <v>1.4218009478672986</v>
      </c>
    </row>
    <row r="17" spans="1:38" ht="15" customHeight="1">
      <c r="A17" s="130"/>
      <c r="B17" s="454"/>
      <c r="C17" s="454"/>
      <c r="D17" s="196" t="s">
        <v>45</v>
      </c>
      <c r="E17" s="197">
        <f t="shared" si="1"/>
        <v>303</v>
      </c>
      <c r="F17" s="197">
        <f t="shared" si="0"/>
        <v>2</v>
      </c>
      <c r="G17" s="225">
        <f>E17/$E$11*100</f>
        <v>4.268206789688689</v>
      </c>
      <c r="H17" s="220">
        <v>27</v>
      </c>
      <c r="I17" s="220">
        <v>2</v>
      </c>
      <c r="J17" s="221">
        <f>H17/$H$11*100</f>
        <v>5.202312138728324</v>
      </c>
      <c r="K17" s="220">
        <v>6</v>
      </c>
      <c r="L17" s="220">
        <v>0</v>
      </c>
      <c r="M17" s="221">
        <v>0.4827031375703942</v>
      </c>
      <c r="N17" s="220">
        <v>41</v>
      </c>
      <c r="O17" s="220">
        <v>0</v>
      </c>
      <c r="P17" s="221">
        <v>4.550499445061043</v>
      </c>
      <c r="Q17" s="220">
        <v>68</v>
      </c>
      <c r="R17" s="220">
        <v>0</v>
      </c>
      <c r="S17" s="222">
        <v>5.975395430579964</v>
      </c>
      <c r="T17" s="223">
        <v>19</v>
      </c>
      <c r="U17" s="220">
        <v>0</v>
      </c>
      <c r="V17" s="221">
        <v>4.449648711943794</v>
      </c>
      <c r="W17" s="220">
        <v>60</v>
      </c>
      <c r="X17" s="220">
        <v>0</v>
      </c>
      <c r="Y17" s="221">
        <v>6.6006600660066</v>
      </c>
      <c r="Z17" s="220">
        <v>26</v>
      </c>
      <c r="AA17" s="220">
        <v>0</v>
      </c>
      <c r="AB17" s="221">
        <v>5.520169851380043</v>
      </c>
      <c r="AC17" s="220">
        <v>7</v>
      </c>
      <c r="AD17" s="220">
        <v>0</v>
      </c>
      <c r="AE17" s="221">
        <v>1.1345218800648298</v>
      </c>
      <c r="AF17" s="220">
        <v>44</v>
      </c>
      <c r="AG17" s="220">
        <v>0</v>
      </c>
      <c r="AH17" s="221">
        <v>7.04</v>
      </c>
      <c r="AI17" s="220">
        <v>5</v>
      </c>
      <c r="AJ17" s="220">
        <v>0</v>
      </c>
      <c r="AK17" s="222">
        <v>2.0080321285140563</v>
      </c>
      <c r="AL17" s="10"/>
    </row>
    <row r="18" spans="1:37" ht="15" customHeight="1">
      <c r="A18" s="130"/>
      <c r="B18" s="130"/>
      <c r="C18" s="226" t="s">
        <v>84</v>
      </c>
      <c r="D18" s="192" t="s">
        <v>44</v>
      </c>
      <c r="E18" s="205">
        <f t="shared" si="1"/>
        <v>75</v>
      </c>
      <c r="F18" s="205">
        <f t="shared" si="0"/>
        <v>0</v>
      </c>
      <c r="G18" s="214">
        <v>0</v>
      </c>
      <c r="H18" s="215">
        <v>3</v>
      </c>
      <c r="I18" s="215">
        <v>0</v>
      </c>
      <c r="J18" s="214">
        <v>0</v>
      </c>
      <c r="K18" s="215">
        <v>1</v>
      </c>
      <c r="L18" s="215">
        <v>0</v>
      </c>
      <c r="M18" s="214">
        <v>0</v>
      </c>
      <c r="N18" s="215">
        <v>34</v>
      </c>
      <c r="O18" s="215">
        <v>0</v>
      </c>
      <c r="P18" s="214">
        <v>0</v>
      </c>
      <c r="Q18" s="215">
        <v>6</v>
      </c>
      <c r="R18" s="215">
        <v>0</v>
      </c>
      <c r="S18" s="269">
        <v>0</v>
      </c>
      <c r="T18" s="218">
        <v>1</v>
      </c>
      <c r="U18" s="215">
        <v>0</v>
      </c>
      <c r="V18" s="214">
        <v>0</v>
      </c>
      <c r="W18" s="215">
        <v>10</v>
      </c>
      <c r="X18" s="215">
        <v>0</v>
      </c>
      <c r="Y18" s="214">
        <v>0</v>
      </c>
      <c r="Z18" s="215">
        <v>14</v>
      </c>
      <c r="AA18" s="215">
        <v>0</v>
      </c>
      <c r="AB18" s="214">
        <v>0</v>
      </c>
      <c r="AC18" s="215">
        <v>2</v>
      </c>
      <c r="AD18" s="215">
        <v>0</v>
      </c>
      <c r="AE18" s="214">
        <v>0</v>
      </c>
      <c r="AF18" s="215">
        <v>2</v>
      </c>
      <c r="AG18" s="215">
        <v>0</v>
      </c>
      <c r="AH18" s="216">
        <v>0</v>
      </c>
      <c r="AI18" s="215">
        <v>2</v>
      </c>
      <c r="AJ18" s="215">
        <v>0</v>
      </c>
      <c r="AK18" s="217">
        <v>0</v>
      </c>
    </row>
    <row r="19" spans="1:38" ht="15" customHeight="1">
      <c r="A19" s="130"/>
      <c r="B19" s="130"/>
      <c r="C19" s="227" t="s">
        <v>166</v>
      </c>
      <c r="D19" s="196" t="s">
        <v>45</v>
      </c>
      <c r="E19" s="197">
        <f t="shared" si="1"/>
        <v>117</v>
      </c>
      <c r="F19" s="197">
        <f t="shared" si="0"/>
        <v>0</v>
      </c>
      <c r="G19" s="219">
        <v>0</v>
      </c>
      <c r="H19" s="220">
        <v>4</v>
      </c>
      <c r="I19" s="220">
        <v>0</v>
      </c>
      <c r="J19" s="219">
        <v>0</v>
      </c>
      <c r="K19" s="220">
        <v>1</v>
      </c>
      <c r="L19" s="220">
        <v>0</v>
      </c>
      <c r="M19" s="219">
        <v>0</v>
      </c>
      <c r="N19" s="220">
        <v>41</v>
      </c>
      <c r="O19" s="220">
        <v>0</v>
      </c>
      <c r="P19" s="219">
        <v>0</v>
      </c>
      <c r="Q19" s="220">
        <v>10</v>
      </c>
      <c r="R19" s="220">
        <v>0</v>
      </c>
      <c r="S19" s="256">
        <v>0</v>
      </c>
      <c r="T19" s="223">
        <v>1</v>
      </c>
      <c r="U19" s="220">
        <v>0</v>
      </c>
      <c r="V19" s="219">
        <v>0</v>
      </c>
      <c r="W19" s="220">
        <v>29</v>
      </c>
      <c r="X19" s="220">
        <v>0</v>
      </c>
      <c r="Y19" s="219">
        <v>0</v>
      </c>
      <c r="Z19" s="220">
        <v>22</v>
      </c>
      <c r="AA19" s="220">
        <v>0</v>
      </c>
      <c r="AB19" s="219">
        <v>0</v>
      </c>
      <c r="AC19" s="220">
        <v>3</v>
      </c>
      <c r="AD19" s="220">
        <v>0</v>
      </c>
      <c r="AE19" s="219">
        <v>0</v>
      </c>
      <c r="AF19" s="220">
        <v>2</v>
      </c>
      <c r="AG19" s="220">
        <v>0</v>
      </c>
      <c r="AH19" s="221">
        <v>0</v>
      </c>
      <c r="AI19" s="220">
        <v>4</v>
      </c>
      <c r="AJ19" s="220">
        <v>0</v>
      </c>
      <c r="AK19" s="222">
        <v>0</v>
      </c>
      <c r="AL19" s="10"/>
    </row>
    <row r="20" spans="1:37" ht="15" customHeight="1">
      <c r="A20" s="130"/>
      <c r="B20" s="130"/>
      <c r="C20" s="226" t="s">
        <v>154</v>
      </c>
      <c r="D20" s="192" t="s">
        <v>44</v>
      </c>
      <c r="E20" s="205">
        <f t="shared" si="1"/>
        <v>1</v>
      </c>
      <c r="F20" s="205">
        <f t="shared" si="0"/>
        <v>0</v>
      </c>
      <c r="G20" s="214">
        <v>0</v>
      </c>
      <c r="H20" s="215">
        <v>0</v>
      </c>
      <c r="I20" s="215">
        <v>0</v>
      </c>
      <c r="J20" s="214">
        <v>0</v>
      </c>
      <c r="K20" s="215">
        <v>0</v>
      </c>
      <c r="L20" s="215">
        <v>0</v>
      </c>
      <c r="M20" s="214">
        <v>0</v>
      </c>
      <c r="N20" s="215">
        <v>0</v>
      </c>
      <c r="O20" s="215">
        <v>0</v>
      </c>
      <c r="P20" s="214">
        <v>0</v>
      </c>
      <c r="Q20" s="215">
        <v>0</v>
      </c>
      <c r="R20" s="215">
        <v>0</v>
      </c>
      <c r="S20" s="269">
        <v>0</v>
      </c>
      <c r="T20" s="218">
        <v>0</v>
      </c>
      <c r="U20" s="215">
        <v>0</v>
      </c>
      <c r="V20" s="214">
        <v>0</v>
      </c>
      <c r="W20" s="215">
        <v>0</v>
      </c>
      <c r="X20" s="215">
        <v>0</v>
      </c>
      <c r="Y20" s="214">
        <v>0</v>
      </c>
      <c r="Z20" s="215">
        <v>0</v>
      </c>
      <c r="AA20" s="215">
        <v>0</v>
      </c>
      <c r="AB20" s="214">
        <v>0</v>
      </c>
      <c r="AC20" s="215">
        <v>1</v>
      </c>
      <c r="AD20" s="215">
        <v>0</v>
      </c>
      <c r="AE20" s="214">
        <v>0</v>
      </c>
      <c r="AF20" s="215">
        <v>0</v>
      </c>
      <c r="AG20" s="215">
        <v>0</v>
      </c>
      <c r="AH20" s="216">
        <v>0</v>
      </c>
      <c r="AI20" s="215">
        <v>0</v>
      </c>
      <c r="AJ20" s="215">
        <v>0</v>
      </c>
      <c r="AK20" s="217">
        <v>0</v>
      </c>
    </row>
    <row r="21" spans="1:38" ht="15" customHeight="1">
      <c r="A21" s="130"/>
      <c r="B21" s="130"/>
      <c r="C21" s="228" t="s">
        <v>172</v>
      </c>
      <c r="D21" s="196" t="s">
        <v>45</v>
      </c>
      <c r="E21" s="197">
        <f t="shared" si="1"/>
        <v>3</v>
      </c>
      <c r="F21" s="197">
        <f t="shared" si="0"/>
        <v>0</v>
      </c>
      <c r="G21" s="219">
        <v>0</v>
      </c>
      <c r="H21" s="220">
        <v>0</v>
      </c>
      <c r="I21" s="220">
        <v>0</v>
      </c>
      <c r="J21" s="219">
        <v>0</v>
      </c>
      <c r="K21" s="220">
        <v>0</v>
      </c>
      <c r="L21" s="220">
        <v>0</v>
      </c>
      <c r="M21" s="219">
        <v>0</v>
      </c>
      <c r="N21" s="220">
        <v>0</v>
      </c>
      <c r="O21" s="220">
        <v>0</v>
      </c>
      <c r="P21" s="219">
        <v>0</v>
      </c>
      <c r="Q21" s="220">
        <v>0</v>
      </c>
      <c r="R21" s="220">
        <v>0</v>
      </c>
      <c r="S21" s="256">
        <v>0</v>
      </c>
      <c r="T21" s="223">
        <v>0</v>
      </c>
      <c r="U21" s="220">
        <v>0</v>
      </c>
      <c r="V21" s="219">
        <v>0</v>
      </c>
      <c r="W21" s="220">
        <v>0</v>
      </c>
      <c r="X21" s="220">
        <v>0</v>
      </c>
      <c r="Y21" s="219">
        <v>0</v>
      </c>
      <c r="Z21" s="220">
        <v>0</v>
      </c>
      <c r="AA21" s="220">
        <v>0</v>
      </c>
      <c r="AB21" s="219">
        <v>0</v>
      </c>
      <c r="AC21" s="220">
        <v>3</v>
      </c>
      <c r="AD21" s="220">
        <v>0</v>
      </c>
      <c r="AE21" s="219">
        <v>0</v>
      </c>
      <c r="AF21" s="220">
        <v>0</v>
      </c>
      <c r="AG21" s="220">
        <v>0</v>
      </c>
      <c r="AH21" s="221">
        <v>0</v>
      </c>
      <c r="AI21" s="220">
        <v>0</v>
      </c>
      <c r="AJ21" s="220">
        <v>0</v>
      </c>
      <c r="AK21" s="222">
        <v>0</v>
      </c>
      <c r="AL21" s="10"/>
    </row>
    <row r="22" spans="1:37" ht="15" customHeight="1">
      <c r="A22" s="130"/>
      <c r="B22" s="130"/>
      <c r="C22" s="226" t="s">
        <v>154</v>
      </c>
      <c r="D22" s="192" t="s">
        <v>44</v>
      </c>
      <c r="E22" s="205">
        <f t="shared" si="1"/>
        <v>2</v>
      </c>
      <c r="F22" s="205">
        <f t="shared" si="0"/>
        <v>0</v>
      </c>
      <c r="G22" s="214">
        <v>0</v>
      </c>
      <c r="H22" s="215">
        <v>1</v>
      </c>
      <c r="I22" s="215">
        <v>0</v>
      </c>
      <c r="J22" s="214">
        <v>0</v>
      </c>
      <c r="K22" s="215">
        <v>0</v>
      </c>
      <c r="L22" s="215">
        <v>0</v>
      </c>
      <c r="M22" s="214">
        <v>0</v>
      </c>
      <c r="N22" s="215">
        <v>0</v>
      </c>
      <c r="O22" s="215">
        <v>0</v>
      </c>
      <c r="P22" s="214">
        <v>0</v>
      </c>
      <c r="Q22" s="215">
        <v>1</v>
      </c>
      <c r="R22" s="215">
        <v>0</v>
      </c>
      <c r="S22" s="269">
        <v>0</v>
      </c>
      <c r="T22" s="218">
        <v>0</v>
      </c>
      <c r="U22" s="215">
        <v>0</v>
      </c>
      <c r="V22" s="214">
        <v>0</v>
      </c>
      <c r="W22" s="215">
        <v>0</v>
      </c>
      <c r="X22" s="215">
        <v>0</v>
      </c>
      <c r="Y22" s="214">
        <v>0</v>
      </c>
      <c r="Z22" s="215">
        <v>0</v>
      </c>
      <c r="AA22" s="215">
        <v>0</v>
      </c>
      <c r="AB22" s="214">
        <v>0</v>
      </c>
      <c r="AC22" s="215">
        <v>0</v>
      </c>
      <c r="AD22" s="215">
        <v>0</v>
      </c>
      <c r="AE22" s="214">
        <v>0</v>
      </c>
      <c r="AF22" s="215">
        <v>0</v>
      </c>
      <c r="AG22" s="215">
        <v>0</v>
      </c>
      <c r="AH22" s="216">
        <v>0</v>
      </c>
      <c r="AI22" s="215">
        <v>0</v>
      </c>
      <c r="AJ22" s="215">
        <v>0</v>
      </c>
      <c r="AK22" s="217">
        <v>0</v>
      </c>
    </row>
    <row r="23" spans="1:38" ht="15" customHeight="1">
      <c r="A23" s="130"/>
      <c r="B23" s="130"/>
      <c r="C23" s="227" t="s">
        <v>167</v>
      </c>
      <c r="D23" s="196" t="s">
        <v>45</v>
      </c>
      <c r="E23" s="197">
        <f t="shared" si="1"/>
        <v>2</v>
      </c>
      <c r="F23" s="197">
        <f t="shared" si="0"/>
        <v>0</v>
      </c>
      <c r="G23" s="219">
        <v>0</v>
      </c>
      <c r="H23" s="220">
        <v>1</v>
      </c>
      <c r="I23" s="220">
        <v>0</v>
      </c>
      <c r="J23" s="219">
        <v>0</v>
      </c>
      <c r="K23" s="220">
        <v>0</v>
      </c>
      <c r="L23" s="220">
        <v>0</v>
      </c>
      <c r="M23" s="219">
        <v>0</v>
      </c>
      <c r="N23" s="220">
        <v>0</v>
      </c>
      <c r="O23" s="220">
        <v>0</v>
      </c>
      <c r="P23" s="219">
        <v>0</v>
      </c>
      <c r="Q23" s="220">
        <v>1</v>
      </c>
      <c r="R23" s="220">
        <v>0</v>
      </c>
      <c r="S23" s="256">
        <v>0</v>
      </c>
      <c r="T23" s="223">
        <v>0</v>
      </c>
      <c r="U23" s="220">
        <v>0</v>
      </c>
      <c r="V23" s="219">
        <v>0</v>
      </c>
      <c r="W23" s="220">
        <v>0</v>
      </c>
      <c r="X23" s="220">
        <v>0</v>
      </c>
      <c r="Y23" s="219">
        <v>0</v>
      </c>
      <c r="Z23" s="220">
        <v>0</v>
      </c>
      <c r="AA23" s="220">
        <v>0</v>
      </c>
      <c r="AB23" s="219">
        <v>0</v>
      </c>
      <c r="AC23" s="220">
        <v>0</v>
      </c>
      <c r="AD23" s="220">
        <v>0</v>
      </c>
      <c r="AE23" s="219">
        <v>0</v>
      </c>
      <c r="AF23" s="220">
        <v>0</v>
      </c>
      <c r="AG23" s="220">
        <v>0</v>
      </c>
      <c r="AH23" s="221">
        <v>0</v>
      </c>
      <c r="AI23" s="220">
        <v>0</v>
      </c>
      <c r="AJ23" s="220">
        <v>0</v>
      </c>
      <c r="AK23" s="222">
        <v>0</v>
      </c>
      <c r="AL23" s="10"/>
    </row>
    <row r="24" spans="1:37" ht="15" customHeight="1">
      <c r="A24" s="130"/>
      <c r="B24" s="443" t="s">
        <v>50</v>
      </c>
      <c r="C24" s="454"/>
      <c r="D24" s="192" t="s">
        <v>44</v>
      </c>
      <c r="E24" s="205">
        <f t="shared" si="1"/>
        <v>30</v>
      </c>
      <c r="F24" s="205">
        <f t="shared" si="0"/>
        <v>0</v>
      </c>
      <c r="G24" s="224">
        <f>E24/$E$10*100</f>
        <v>0.5996402158704778</v>
      </c>
      <c r="H24" s="215">
        <v>1</v>
      </c>
      <c r="I24" s="215">
        <v>0</v>
      </c>
      <c r="J24" s="216">
        <f>H24/$H$10*100</f>
        <v>0.24213075060532688</v>
      </c>
      <c r="K24" s="215">
        <v>1</v>
      </c>
      <c r="L24" s="215">
        <v>0</v>
      </c>
      <c r="M24" s="216">
        <v>0.12300123001230012</v>
      </c>
      <c r="N24" s="215">
        <v>4</v>
      </c>
      <c r="O24" s="215">
        <v>0</v>
      </c>
      <c r="P24" s="216">
        <v>0.6163328197226503</v>
      </c>
      <c r="Q24" s="215">
        <v>6</v>
      </c>
      <c r="R24" s="215">
        <v>0</v>
      </c>
      <c r="S24" s="217">
        <v>0.8253094910591471</v>
      </c>
      <c r="T24" s="218">
        <v>2</v>
      </c>
      <c r="U24" s="215">
        <v>0</v>
      </c>
      <c r="V24" s="216">
        <v>0.7434944237918215</v>
      </c>
      <c r="W24" s="215">
        <v>5</v>
      </c>
      <c r="X24" s="215">
        <v>0</v>
      </c>
      <c r="Y24" s="216">
        <v>0.7656967840735069</v>
      </c>
      <c r="Z24" s="215">
        <v>0</v>
      </c>
      <c r="AA24" s="215">
        <v>0</v>
      </c>
      <c r="AB24" s="216">
        <v>0</v>
      </c>
      <c r="AC24" s="215">
        <v>0</v>
      </c>
      <c r="AD24" s="215">
        <v>0</v>
      </c>
      <c r="AE24" s="216">
        <v>0</v>
      </c>
      <c r="AF24" s="215">
        <v>4</v>
      </c>
      <c r="AG24" s="215">
        <v>0</v>
      </c>
      <c r="AH24" s="216">
        <v>0.7984031936127743</v>
      </c>
      <c r="AI24" s="215">
        <v>7</v>
      </c>
      <c r="AJ24" s="215">
        <v>0</v>
      </c>
      <c r="AK24" s="217">
        <v>3.3175355450236967</v>
      </c>
    </row>
    <row r="25" spans="1:38" ht="15" customHeight="1">
      <c r="A25" s="130"/>
      <c r="B25" s="454"/>
      <c r="C25" s="454"/>
      <c r="D25" s="196" t="s">
        <v>45</v>
      </c>
      <c r="E25" s="197">
        <f t="shared" si="1"/>
        <v>59</v>
      </c>
      <c r="F25" s="197">
        <f t="shared" si="0"/>
        <v>0</v>
      </c>
      <c r="G25" s="225">
        <f>E25/$E$11*100</f>
        <v>0.8311029722496126</v>
      </c>
      <c r="H25" s="220">
        <v>1</v>
      </c>
      <c r="I25" s="220">
        <v>0</v>
      </c>
      <c r="J25" s="221">
        <f>H25/$H$11*100</f>
        <v>0.1926782273603083</v>
      </c>
      <c r="K25" s="220">
        <v>2</v>
      </c>
      <c r="L25" s="220">
        <v>0</v>
      </c>
      <c r="M25" s="221">
        <v>0.16090104585679807</v>
      </c>
      <c r="N25" s="220">
        <v>7</v>
      </c>
      <c r="O25" s="220">
        <v>0</v>
      </c>
      <c r="P25" s="221">
        <v>0.776914539400666</v>
      </c>
      <c r="Q25" s="220">
        <v>11</v>
      </c>
      <c r="R25" s="220">
        <v>0</v>
      </c>
      <c r="S25" s="222">
        <v>0.9666080843585236</v>
      </c>
      <c r="T25" s="223">
        <v>5</v>
      </c>
      <c r="U25" s="220">
        <v>0</v>
      </c>
      <c r="V25" s="221">
        <v>1.1709601873536302</v>
      </c>
      <c r="W25" s="220">
        <v>5</v>
      </c>
      <c r="X25" s="220">
        <v>0</v>
      </c>
      <c r="Y25" s="221">
        <v>0.5500550055005501</v>
      </c>
      <c r="Z25" s="220">
        <v>6</v>
      </c>
      <c r="AA25" s="220">
        <v>0</v>
      </c>
      <c r="AB25" s="221">
        <v>1.2738853503184715</v>
      </c>
      <c r="AC25" s="220">
        <v>0</v>
      </c>
      <c r="AD25" s="220">
        <v>0</v>
      </c>
      <c r="AE25" s="221">
        <v>0</v>
      </c>
      <c r="AF25" s="220">
        <v>12</v>
      </c>
      <c r="AG25" s="220">
        <v>0</v>
      </c>
      <c r="AH25" s="221">
        <v>1.92</v>
      </c>
      <c r="AI25" s="220">
        <v>10</v>
      </c>
      <c r="AJ25" s="220">
        <v>0</v>
      </c>
      <c r="AK25" s="222">
        <v>4.016064257028113</v>
      </c>
      <c r="AL25" s="10"/>
    </row>
    <row r="26" spans="1:37" ht="15" customHeight="1">
      <c r="A26" s="130"/>
      <c r="B26" s="443" t="s">
        <v>88</v>
      </c>
      <c r="C26" s="454"/>
      <c r="D26" s="192" t="s">
        <v>44</v>
      </c>
      <c r="E26" s="205">
        <f t="shared" si="1"/>
        <v>62</v>
      </c>
      <c r="F26" s="205">
        <f t="shared" si="0"/>
        <v>0</v>
      </c>
      <c r="G26" s="224">
        <f>E26/$E$10*100</f>
        <v>1.2392564461323206</v>
      </c>
      <c r="H26" s="215">
        <v>4</v>
      </c>
      <c r="I26" s="215">
        <v>0</v>
      </c>
      <c r="J26" s="216">
        <f>H26/$H$10*100</f>
        <v>0.9685230024213075</v>
      </c>
      <c r="K26" s="215">
        <v>9</v>
      </c>
      <c r="L26" s="215">
        <v>0</v>
      </c>
      <c r="M26" s="216">
        <v>1.107011070110701</v>
      </c>
      <c r="N26" s="215">
        <v>12</v>
      </c>
      <c r="O26" s="215">
        <v>0</v>
      </c>
      <c r="P26" s="216">
        <v>1.848998459167951</v>
      </c>
      <c r="Q26" s="215">
        <v>8</v>
      </c>
      <c r="R26" s="215">
        <v>0</v>
      </c>
      <c r="S26" s="217">
        <v>1.1004126547455295</v>
      </c>
      <c r="T26" s="218">
        <v>8</v>
      </c>
      <c r="U26" s="215">
        <v>0</v>
      </c>
      <c r="V26" s="216">
        <v>2.973977695167286</v>
      </c>
      <c r="W26" s="215">
        <v>6</v>
      </c>
      <c r="X26" s="215">
        <v>0</v>
      </c>
      <c r="Y26" s="216">
        <v>0.9188361408882083</v>
      </c>
      <c r="Z26" s="215">
        <v>3</v>
      </c>
      <c r="AA26" s="215">
        <v>0</v>
      </c>
      <c r="AB26" s="216">
        <v>1.0526315789473684</v>
      </c>
      <c r="AC26" s="215">
        <v>0</v>
      </c>
      <c r="AD26" s="215">
        <v>0</v>
      </c>
      <c r="AE26" s="216">
        <v>0</v>
      </c>
      <c r="AF26" s="215">
        <v>6</v>
      </c>
      <c r="AG26" s="215">
        <v>0</v>
      </c>
      <c r="AH26" s="216">
        <v>1.1976047904191618</v>
      </c>
      <c r="AI26" s="215">
        <v>6</v>
      </c>
      <c r="AJ26" s="215">
        <v>0</v>
      </c>
      <c r="AK26" s="217">
        <v>2.843601895734597</v>
      </c>
    </row>
    <row r="27" spans="1:38" ht="15" customHeight="1">
      <c r="A27" s="130"/>
      <c r="B27" s="454"/>
      <c r="C27" s="454"/>
      <c r="D27" s="196" t="s">
        <v>45</v>
      </c>
      <c r="E27" s="197">
        <f t="shared" si="1"/>
        <v>64</v>
      </c>
      <c r="F27" s="197">
        <f t="shared" si="0"/>
        <v>0</v>
      </c>
      <c r="G27" s="225">
        <f>E27/$E$11*100</f>
        <v>0.9015354275250036</v>
      </c>
      <c r="H27" s="220">
        <v>4</v>
      </c>
      <c r="I27" s="220">
        <v>0</v>
      </c>
      <c r="J27" s="221">
        <f>H27/$H$11*100</f>
        <v>0.7707129094412332</v>
      </c>
      <c r="K27" s="220">
        <v>9</v>
      </c>
      <c r="L27" s="220">
        <v>0</v>
      </c>
      <c r="M27" s="221">
        <v>0.7240547063555913</v>
      </c>
      <c r="N27" s="220">
        <v>12</v>
      </c>
      <c r="O27" s="220">
        <v>0</v>
      </c>
      <c r="P27" s="221">
        <v>1.3318534961154271</v>
      </c>
      <c r="Q27" s="220">
        <v>8</v>
      </c>
      <c r="R27" s="220">
        <v>0</v>
      </c>
      <c r="S27" s="222">
        <v>0.7029876977152899</v>
      </c>
      <c r="T27" s="223">
        <v>9</v>
      </c>
      <c r="U27" s="220">
        <v>0</v>
      </c>
      <c r="V27" s="221">
        <v>2.107728337236534</v>
      </c>
      <c r="W27" s="220">
        <v>6</v>
      </c>
      <c r="X27" s="220">
        <v>0</v>
      </c>
      <c r="Y27" s="221">
        <v>0.6600660066006601</v>
      </c>
      <c r="Z27" s="220">
        <v>4</v>
      </c>
      <c r="AA27" s="220">
        <v>0</v>
      </c>
      <c r="AB27" s="221">
        <v>0.8492569002123143</v>
      </c>
      <c r="AC27" s="220">
        <v>0</v>
      </c>
      <c r="AD27" s="220">
        <v>0</v>
      </c>
      <c r="AE27" s="221">
        <v>0</v>
      </c>
      <c r="AF27" s="220">
        <v>6</v>
      </c>
      <c r="AG27" s="220">
        <v>0</v>
      </c>
      <c r="AH27" s="221">
        <v>0.96</v>
      </c>
      <c r="AI27" s="220">
        <v>6</v>
      </c>
      <c r="AJ27" s="220">
        <v>0</v>
      </c>
      <c r="AK27" s="222">
        <v>2.4096385542168677</v>
      </c>
      <c r="AL27" s="10"/>
    </row>
    <row r="28" spans="1:37" ht="15" customHeight="1">
      <c r="A28" s="130"/>
      <c r="B28" s="443" t="s">
        <v>51</v>
      </c>
      <c r="C28" s="454"/>
      <c r="D28" s="192" t="s">
        <v>44</v>
      </c>
      <c r="E28" s="205">
        <f t="shared" si="1"/>
        <v>2</v>
      </c>
      <c r="F28" s="205">
        <f t="shared" si="0"/>
        <v>0</v>
      </c>
      <c r="G28" s="224">
        <f>E28/$E$10*100</f>
        <v>0.03997601439136518</v>
      </c>
      <c r="H28" s="215">
        <v>1</v>
      </c>
      <c r="I28" s="215">
        <v>0</v>
      </c>
      <c r="J28" s="216">
        <f>H28/$H$10*100</f>
        <v>0.24213075060532688</v>
      </c>
      <c r="K28" s="215">
        <v>0</v>
      </c>
      <c r="L28" s="215">
        <v>0</v>
      </c>
      <c r="M28" s="216">
        <v>0</v>
      </c>
      <c r="N28" s="215">
        <v>0</v>
      </c>
      <c r="O28" s="215">
        <v>0</v>
      </c>
      <c r="P28" s="216">
        <v>0</v>
      </c>
      <c r="Q28" s="215">
        <v>0</v>
      </c>
      <c r="R28" s="215">
        <v>0</v>
      </c>
      <c r="S28" s="217">
        <v>0</v>
      </c>
      <c r="T28" s="218">
        <v>0</v>
      </c>
      <c r="U28" s="215">
        <v>0</v>
      </c>
      <c r="V28" s="216">
        <v>0</v>
      </c>
      <c r="W28" s="215">
        <v>1</v>
      </c>
      <c r="X28" s="215">
        <v>0</v>
      </c>
      <c r="Y28" s="216">
        <v>0.1531393568147014</v>
      </c>
      <c r="Z28" s="215">
        <v>0</v>
      </c>
      <c r="AA28" s="215">
        <v>0</v>
      </c>
      <c r="AB28" s="216">
        <v>0</v>
      </c>
      <c r="AC28" s="215">
        <v>0</v>
      </c>
      <c r="AD28" s="215">
        <v>0</v>
      </c>
      <c r="AE28" s="216">
        <v>0</v>
      </c>
      <c r="AF28" s="215">
        <v>0</v>
      </c>
      <c r="AG28" s="215">
        <v>0</v>
      </c>
      <c r="AH28" s="216">
        <v>0</v>
      </c>
      <c r="AI28" s="215">
        <v>0</v>
      </c>
      <c r="AJ28" s="215">
        <v>0</v>
      </c>
      <c r="AK28" s="217">
        <v>0</v>
      </c>
    </row>
    <row r="29" spans="1:38" ht="15" customHeight="1">
      <c r="A29" s="130"/>
      <c r="B29" s="454"/>
      <c r="C29" s="454"/>
      <c r="D29" s="196" t="s">
        <v>45</v>
      </c>
      <c r="E29" s="197">
        <f t="shared" si="1"/>
        <v>2</v>
      </c>
      <c r="F29" s="197">
        <f t="shared" si="0"/>
        <v>0</v>
      </c>
      <c r="G29" s="225">
        <f>E29/$E$11*100</f>
        <v>0.028172982110156362</v>
      </c>
      <c r="H29" s="220">
        <v>1</v>
      </c>
      <c r="I29" s="220">
        <v>0</v>
      </c>
      <c r="J29" s="221">
        <f>H29/$H$11*100</f>
        <v>0.1926782273603083</v>
      </c>
      <c r="K29" s="220">
        <v>0</v>
      </c>
      <c r="L29" s="220">
        <v>0</v>
      </c>
      <c r="M29" s="221">
        <v>0</v>
      </c>
      <c r="N29" s="220">
        <v>0</v>
      </c>
      <c r="O29" s="220">
        <v>0</v>
      </c>
      <c r="P29" s="221">
        <v>0</v>
      </c>
      <c r="Q29" s="220">
        <v>0</v>
      </c>
      <c r="R29" s="220">
        <v>0</v>
      </c>
      <c r="S29" s="222">
        <v>0</v>
      </c>
      <c r="T29" s="223">
        <v>0</v>
      </c>
      <c r="U29" s="220">
        <v>0</v>
      </c>
      <c r="V29" s="221">
        <v>0</v>
      </c>
      <c r="W29" s="220">
        <v>1</v>
      </c>
      <c r="X29" s="220">
        <v>0</v>
      </c>
      <c r="Y29" s="221">
        <v>0.11001100110011</v>
      </c>
      <c r="Z29" s="220">
        <v>0</v>
      </c>
      <c r="AA29" s="220">
        <v>0</v>
      </c>
      <c r="AB29" s="221">
        <v>0</v>
      </c>
      <c r="AC29" s="220">
        <v>0</v>
      </c>
      <c r="AD29" s="220">
        <v>0</v>
      </c>
      <c r="AE29" s="221">
        <v>0</v>
      </c>
      <c r="AF29" s="220">
        <v>0</v>
      </c>
      <c r="AG29" s="220">
        <v>0</v>
      </c>
      <c r="AH29" s="221">
        <v>0</v>
      </c>
      <c r="AI29" s="220">
        <v>0</v>
      </c>
      <c r="AJ29" s="220">
        <v>0</v>
      </c>
      <c r="AK29" s="222">
        <v>0</v>
      </c>
      <c r="AL29" s="10"/>
    </row>
    <row r="30" spans="1:37" ht="15" customHeight="1">
      <c r="A30" s="130"/>
      <c r="B30" s="443" t="s">
        <v>52</v>
      </c>
      <c r="C30" s="454"/>
      <c r="D30" s="192" t="s">
        <v>44</v>
      </c>
      <c r="E30" s="205">
        <f t="shared" si="1"/>
        <v>11</v>
      </c>
      <c r="F30" s="205">
        <f t="shared" si="0"/>
        <v>0</v>
      </c>
      <c r="G30" s="224">
        <f>E30/$E$10*100</f>
        <v>0.21986807915250847</v>
      </c>
      <c r="H30" s="215">
        <v>0</v>
      </c>
      <c r="I30" s="215">
        <v>0</v>
      </c>
      <c r="J30" s="216">
        <f>H30/$H$10*100</f>
        <v>0</v>
      </c>
      <c r="K30" s="215">
        <v>0</v>
      </c>
      <c r="L30" s="215">
        <v>0</v>
      </c>
      <c r="M30" s="216">
        <v>0</v>
      </c>
      <c r="N30" s="215">
        <v>2</v>
      </c>
      <c r="O30" s="215">
        <v>0</v>
      </c>
      <c r="P30" s="216">
        <v>0.30816640986132515</v>
      </c>
      <c r="Q30" s="215">
        <v>2</v>
      </c>
      <c r="R30" s="215">
        <v>0</v>
      </c>
      <c r="S30" s="217">
        <v>0.2751031636863824</v>
      </c>
      <c r="T30" s="218">
        <v>0</v>
      </c>
      <c r="U30" s="215">
        <v>0</v>
      </c>
      <c r="V30" s="216">
        <v>0</v>
      </c>
      <c r="W30" s="215">
        <v>2</v>
      </c>
      <c r="X30" s="215">
        <v>0</v>
      </c>
      <c r="Y30" s="216">
        <v>0.3062787136294028</v>
      </c>
      <c r="Z30" s="215">
        <v>0</v>
      </c>
      <c r="AA30" s="215">
        <v>0</v>
      </c>
      <c r="AB30" s="216">
        <v>0</v>
      </c>
      <c r="AC30" s="215">
        <v>3</v>
      </c>
      <c r="AD30" s="215">
        <v>0</v>
      </c>
      <c r="AE30" s="216">
        <v>0.6224066390041494</v>
      </c>
      <c r="AF30" s="215">
        <v>2</v>
      </c>
      <c r="AG30" s="215">
        <v>0</v>
      </c>
      <c r="AH30" s="216">
        <v>0.39920159680638717</v>
      </c>
      <c r="AI30" s="215">
        <v>0</v>
      </c>
      <c r="AJ30" s="215">
        <v>0</v>
      </c>
      <c r="AK30" s="217">
        <v>0</v>
      </c>
    </row>
    <row r="31" spans="1:38" ht="15" customHeight="1">
      <c r="A31" s="130"/>
      <c r="B31" s="454"/>
      <c r="C31" s="454"/>
      <c r="D31" s="196" t="s">
        <v>45</v>
      </c>
      <c r="E31" s="197">
        <f t="shared" si="1"/>
        <v>12</v>
      </c>
      <c r="F31" s="197">
        <f t="shared" si="0"/>
        <v>0</v>
      </c>
      <c r="G31" s="225">
        <f>E31/$E$11*100</f>
        <v>0.16903789266093816</v>
      </c>
      <c r="H31" s="220">
        <v>0</v>
      </c>
      <c r="I31" s="220">
        <v>0</v>
      </c>
      <c r="J31" s="221">
        <f>H31/$H$11*100</f>
        <v>0</v>
      </c>
      <c r="K31" s="220">
        <v>0</v>
      </c>
      <c r="L31" s="220">
        <v>0</v>
      </c>
      <c r="M31" s="221">
        <v>0</v>
      </c>
      <c r="N31" s="220">
        <v>2</v>
      </c>
      <c r="O31" s="220">
        <v>0</v>
      </c>
      <c r="P31" s="221">
        <v>0.22197558268590456</v>
      </c>
      <c r="Q31" s="220">
        <v>2</v>
      </c>
      <c r="R31" s="220">
        <v>0</v>
      </c>
      <c r="S31" s="222">
        <v>0.17574692442882248</v>
      </c>
      <c r="T31" s="223">
        <v>0</v>
      </c>
      <c r="U31" s="220">
        <v>0</v>
      </c>
      <c r="V31" s="221">
        <v>0</v>
      </c>
      <c r="W31" s="220">
        <v>3</v>
      </c>
      <c r="X31" s="220">
        <v>0</v>
      </c>
      <c r="Y31" s="221">
        <v>0.33003300330033003</v>
      </c>
      <c r="Z31" s="220">
        <v>0</v>
      </c>
      <c r="AA31" s="220">
        <v>0</v>
      </c>
      <c r="AB31" s="221">
        <v>0</v>
      </c>
      <c r="AC31" s="220">
        <v>3</v>
      </c>
      <c r="AD31" s="220">
        <v>0</v>
      </c>
      <c r="AE31" s="221">
        <v>0.48622366288492713</v>
      </c>
      <c r="AF31" s="220">
        <v>2</v>
      </c>
      <c r="AG31" s="220">
        <v>0</v>
      </c>
      <c r="AH31" s="221">
        <v>0.32</v>
      </c>
      <c r="AI31" s="220">
        <v>0</v>
      </c>
      <c r="AJ31" s="220">
        <v>0</v>
      </c>
      <c r="AK31" s="222">
        <v>0</v>
      </c>
      <c r="AL31" s="10"/>
    </row>
    <row r="32" spans="1:37" ht="15" customHeight="1">
      <c r="A32" s="130"/>
      <c r="B32" s="443" t="s">
        <v>53</v>
      </c>
      <c r="C32" s="454"/>
      <c r="D32" s="192" t="s">
        <v>44</v>
      </c>
      <c r="E32" s="205">
        <f t="shared" si="1"/>
        <v>1458</v>
      </c>
      <c r="F32" s="205">
        <f t="shared" si="0"/>
        <v>0</v>
      </c>
      <c r="G32" s="214">
        <f>E32/$E$10*100</f>
        <v>29.142514491305217</v>
      </c>
      <c r="H32" s="215">
        <v>142</v>
      </c>
      <c r="I32" s="215">
        <v>0</v>
      </c>
      <c r="J32" s="216">
        <f>H32/$H$10*100</f>
        <v>34.38256658595641</v>
      </c>
      <c r="K32" s="215">
        <v>262</v>
      </c>
      <c r="L32" s="215">
        <v>0</v>
      </c>
      <c r="M32" s="216">
        <v>32.226322263222634</v>
      </c>
      <c r="N32" s="215">
        <v>221</v>
      </c>
      <c r="O32" s="215">
        <v>0</v>
      </c>
      <c r="P32" s="216">
        <v>34.05238828967643</v>
      </c>
      <c r="Q32" s="215">
        <v>200</v>
      </c>
      <c r="R32" s="215">
        <v>0</v>
      </c>
      <c r="S32" s="217">
        <v>27.51031636863824</v>
      </c>
      <c r="T32" s="218">
        <v>78</v>
      </c>
      <c r="U32" s="215">
        <v>0</v>
      </c>
      <c r="V32" s="216">
        <v>28.99628252788104</v>
      </c>
      <c r="W32" s="215">
        <v>180</v>
      </c>
      <c r="X32" s="215">
        <v>0</v>
      </c>
      <c r="Y32" s="216">
        <v>27.565084226646245</v>
      </c>
      <c r="Z32" s="215">
        <v>68</v>
      </c>
      <c r="AA32" s="215">
        <v>0</v>
      </c>
      <c r="AB32" s="216">
        <v>23.859649122807017</v>
      </c>
      <c r="AC32" s="215">
        <v>131</v>
      </c>
      <c r="AD32" s="215">
        <v>0</v>
      </c>
      <c r="AE32" s="216">
        <v>27.178423236514522</v>
      </c>
      <c r="AF32" s="215">
        <v>118</v>
      </c>
      <c r="AG32" s="215">
        <v>0</v>
      </c>
      <c r="AH32" s="216">
        <v>23.55289421157685</v>
      </c>
      <c r="AI32" s="215">
        <v>58</v>
      </c>
      <c r="AJ32" s="215">
        <v>0</v>
      </c>
      <c r="AK32" s="217">
        <v>27.488151658767773</v>
      </c>
    </row>
    <row r="33" spans="1:38" ht="15" customHeight="1">
      <c r="A33" s="130"/>
      <c r="B33" s="454"/>
      <c r="C33" s="454"/>
      <c r="D33" s="196" t="s">
        <v>45</v>
      </c>
      <c r="E33" s="197">
        <f t="shared" si="1"/>
        <v>2137</v>
      </c>
      <c r="F33" s="197">
        <f t="shared" si="0"/>
        <v>18</v>
      </c>
      <c r="G33" s="225">
        <f>E33/$E$11*100</f>
        <v>30.10283138470207</v>
      </c>
      <c r="H33" s="220">
        <v>170</v>
      </c>
      <c r="I33" s="220">
        <v>18</v>
      </c>
      <c r="J33" s="221">
        <f>H33/$H$11*100</f>
        <v>32.75529865125241</v>
      </c>
      <c r="K33" s="220">
        <v>467</v>
      </c>
      <c r="L33" s="220">
        <v>0</v>
      </c>
      <c r="M33" s="221">
        <v>37.570394207562344</v>
      </c>
      <c r="N33" s="220">
        <v>336</v>
      </c>
      <c r="O33" s="220">
        <v>0</v>
      </c>
      <c r="P33" s="221">
        <v>37.29189789123196</v>
      </c>
      <c r="Q33" s="220">
        <v>294</v>
      </c>
      <c r="R33" s="220">
        <v>0</v>
      </c>
      <c r="S33" s="222">
        <v>25.83479789103691</v>
      </c>
      <c r="T33" s="223">
        <v>128</v>
      </c>
      <c r="U33" s="220">
        <v>0</v>
      </c>
      <c r="V33" s="221">
        <v>29.97658079625293</v>
      </c>
      <c r="W33" s="220">
        <v>237</v>
      </c>
      <c r="X33" s="220">
        <v>0</v>
      </c>
      <c r="Y33" s="221">
        <v>26.072607260726073</v>
      </c>
      <c r="Z33" s="220">
        <v>128</v>
      </c>
      <c r="AA33" s="220">
        <v>0</v>
      </c>
      <c r="AB33" s="221">
        <v>27.176220806794056</v>
      </c>
      <c r="AC33" s="220">
        <v>168</v>
      </c>
      <c r="AD33" s="220">
        <v>0</v>
      </c>
      <c r="AE33" s="221">
        <v>27.22852512155591</v>
      </c>
      <c r="AF33" s="220">
        <v>144</v>
      </c>
      <c r="AG33" s="220">
        <v>0</v>
      </c>
      <c r="AH33" s="221">
        <v>23.04</v>
      </c>
      <c r="AI33" s="220">
        <v>65</v>
      </c>
      <c r="AJ33" s="220">
        <v>0</v>
      </c>
      <c r="AK33" s="222">
        <v>26.104417670682732</v>
      </c>
      <c r="AL33" s="10"/>
    </row>
    <row r="34" spans="1:37" ht="15" customHeight="1">
      <c r="A34" s="130"/>
      <c r="B34" s="443" t="s">
        <v>54</v>
      </c>
      <c r="C34" s="454"/>
      <c r="D34" s="192" t="s">
        <v>44</v>
      </c>
      <c r="E34" s="205">
        <f t="shared" si="1"/>
        <v>110</v>
      </c>
      <c r="F34" s="205">
        <f t="shared" si="0"/>
        <v>0</v>
      </c>
      <c r="G34" s="214">
        <f>E34/$E$10*100</f>
        <v>2.198680791525085</v>
      </c>
      <c r="H34" s="215">
        <v>13</v>
      </c>
      <c r="I34" s="215">
        <v>0</v>
      </c>
      <c r="J34" s="216">
        <f>H34/$H$10*100</f>
        <v>3.14769975786925</v>
      </c>
      <c r="K34" s="215">
        <v>20</v>
      </c>
      <c r="L34" s="215">
        <v>0</v>
      </c>
      <c r="M34" s="216">
        <v>2.4600246002460024</v>
      </c>
      <c r="N34" s="215">
        <v>12</v>
      </c>
      <c r="O34" s="215">
        <v>0</v>
      </c>
      <c r="P34" s="216">
        <v>1.848998459167951</v>
      </c>
      <c r="Q34" s="215">
        <v>19</v>
      </c>
      <c r="R34" s="215">
        <v>0</v>
      </c>
      <c r="S34" s="217">
        <v>2.613480055020633</v>
      </c>
      <c r="T34" s="218">
        <v>13</v>
      </c>
      <c r="U34" s="215">
        <v>0</v>
      </c>
      <c r="V34" s="216">
        <v>4.83271375464684</v>
      </c>
      <c r="W34" s="215">
        <v>5</v>
      </c>
      <c r="X34" s="215">
        <v>0</v>
      </c>
      <c r="Y34" s="216">
        <v>0.7656967840735069</v>
      </c>
      <c r="Z34" s="215">
        <v>6</v>
      </c>
      <c r="AA34" s="215">
        <v>0</v>
      </c>
      <c r="AB34" s="216">
        <v>2.1052631578947367</v>
      </c>
      <c r="AC34" s="215">
        <v>6</v>
      </c>
      <c r="AD34" s="215">
        <v>0</v>
      </c>
      <c r="AE34" s="216">
        <v>1.2448132780082988</v>
      </c>
      <c r="AF34" s="215">
        <v>7</v>
      </c>
      <c r="AG34" s="215">
        <v>0</v>
      </c>
      <c r="AH34" s="216">
        <v>1.3972055888223553</v>
      </c>
      <c r="AI34" s="215">
        <v>9</v>
      </c>
      <c r="AJ34" s="215">
        <v>0</v>
      </c>
      <c r="AK34" s="217">
        <v>4.265402843601896</v>
      </c>
    </row>
    <row r="35" spans="1:38" ht="15" customHeight="1">
      <c r="A35" s="130"/>
      <c r="B35" s="454"/>
      <c r="C35" s="454"/>
      <c r="D35" s="196" t="s">
        <v>45</v>
      </c>
      <c r="E35" s="197">
        <f t="shared" si="1"/>
        <v>160</v>
      </c>
      <c r="F35" s="197">
        <f t="shared" si="0"/>
        <v>0</v>
      </c>
      <c r="G35" s="219">
        <f>E35/$E$11*100</f>
        <v>2.253838568812509</v>
      </c>
      <c r="H35" s="220">
        <v>13</v>
      </c>
      <c r="I35" s="220">
        <v>0</v>
      </c>
      <c r="J35" s="221">
        <f>H35/$H$11*100</f>
        <v>2.5048169556840074</v>
      </c>
      <c r="K35" s="220">
        <v>29</v>
      </c>
      <c r="L35" s="220">
        <v>0</v>
      </c>
      <c r="M35" s="221">
        <v>2.333065164923572</v>
      </c>
      <c r="N35" s="220">
        <v>16</v>
      </c>
      <c r="O35" s="220">
        <v>0</v>
      </c>
      <c r="P35" s="221">
        <v>1.7758046614872365</v>
      </c>
      <c r="Q35" s="220">
        <v>37</v>
      </c>
      <c r="R35" s="220">
        <v>0</v>
      </c>
      <c r="S35" s="222">
        <v>3.2513181019332165</v>
      </c>
      <c r="T35" s="223">
        <v>22</v>
      </c>
      <c r="U35" s="220">
        <v>0</v>
      </c>
      <c r="V35" s="221">
        <v>5.152224824355972</v>
      </c>
      <c r="W35" s="220">
        <v>7</v>
      </c>
      <c r="X35" s="220">
        <v>0</v>
      </c>
      <c r="Y35" s="221">
        <v>0.77007700770077</v>
      </c>
      <c r="Z35" s="220">
        <v>7</v>
      </c>
      <c r="AA35" s="220">
        <v>0</v>
      </c>
      <c r="AB35" s="221">
        <v>1.48619957537155</v>
      </c>
      <c r="AC35" s="220">
        <v>6</v>
      </c>
      <c r="AD35" s="220">
        <v>0</v>
      </c>
      <c r="AE35" s="221">
        <v>0.9724473257698543</v>
      </c>
      <c r="AF35" s="220">
        <v>12</v>
      </c>
      <c r="AG35" s="220">
        <v>0</v>
      </c>
      <c r="AH35" s="221">
        <v>1.92</v>
      </c>
      <c r="AI35" s="220">
        <v>11</v>
      </c>
      <c r="AJ35" s="220">
        <v>0</v>
      </c>
      <c r="AK35" s="222">
        <v>4.417670682730924</v>
      </c>
      <c r="AL35" s="10"/>
    </row>
    <row r="36" spans="1:37" ht="15" customHeight="1">
      <c r="A36" s="130"/>
      <c r="B36" s="443" t="s">
        <v>55</v>
      </c>
      <c r="C36" s="454"/>
      <c r="D36" s="192" t="s">
        <v>44</v>
      </c>
      <c r="E36" s="205">
        <f t="shared" si="1"/>
        <v>1084</v>
      </c>
      <c r="F36" s="205">
        <f t="shared" si="0"/>
        <v>0</v>
      </c>
      <c r="G36" s="214">
        <f>E36/$E$10*100</f>
        <v>21.666999800119928</v>
      </c>
      <c r="H36" s="215">
        <v>121</v>
      </c>
      <c r="I36" s="215">
        <v>0</v>
      </c>
      <c r="J36" s="216">
        <f>H36/$H$10*100</f>
        <v>29.297820823244553</v>
      </c>
      <c r="K36" s="215">
        <v>179</v>
      </c>
      <c r="L36" s="215">
        <v>0</v>
      </c>
      <c r="M36" s="216">
        <v>22.01722017220172</v>
      </c>
      <c r="N36" s="215">
        <v>167</v>
      </c>
      <c r="O36" s="215">
        <v>0</v>
      </c>
      <c r="P36" s="216">
        <v>25.731895223420647</v>
      </c>
      <c r="Q36" s="215">
        <v>146</v>
      </c>
      <c r="R36" s="215">
        <v>0</v>
      </c>
      <c r="S36" s="217">
        <v>20.082530949105916</v>
      </c>
      <c r="T36" s="218">
        <v>55</v>
      </c>
      <c r="U36" s="215">
        <v>0</v>
      </c>
      <c r="V36" s="216">
        <v>20.44609665427509</v>
      </c>
      <c r="W36" s="215">
        <v>127</v>
      </c>
      <c r="X36" s="215">
        <v>0</v>
      </c>
      <c r="Y36" s="216">
        <v>19.448698315467077</v>
      </c>
      <c r="Z36" s="215">
        <v>50</v>
      </c>
      <c r="AA36" s="215">
        <v>0</v>
      </c>
      <c r="AB36" s="216">
        <v>17.543859649122805</v>
      </c>
      <c r="AC36" s="215">
        <v>106</v>
      </c>
      <c r="AD36" s="215">
        <v>0</v>
      </c>
      <c r="AE36" s="216">
        <v>21.991701244813278</v>
      </c>
      <c r="AF36" s="215">
        <v>98</v>
      </c>
      <c r="AG36" s="215">
        <v>0</v>
      </c>
      <c r="AH36" s="216">
        <v>19.560878243512974</v>
      </c>
      <c r="AI36" s="215">
        <v>35</v>
      </c>
      <c r="AJ36" s="215">
        <v>0</v>
      </c>
      <c r="AK36" s="217">
        <v>16.587677725118482</v>
      </c>
    </row>
    <row r="37" spans="1:38" ht="15" customHeight="1">
      <c r="A37" s="130"/>
      <c r="B37" s="454"/>
      <c r="C37" s="454"/>
      <c r="D37" s="196" t="s">
        <v>45</v>
      </c>
      <c r="E37" s="197">
        <f t="shared" si="1"/>
        <v>1479</v>
      </c>
      <c r="F37" s="197">
        <f t="shared" si="0"/>
        <v>13</v>
      </c>
      <c r="G37" s="219">
        <f>E37/$E$11*100</f>
        <v>20.83392027046063</v>
      </c>
      <c r="H37" s="220">
        <v>140</v>
      </c>
      <c r="I37" s="220">
        <v>13</v>
      </c>
      <c r="J37" s="221">
        <f>H37/$H$11*100</f>
        <v>26.97495183044316</v>
      </c>
      <c r="K37" s="220">
        <v>253</v>
      </c>
      <c r="L37" s="220">
        <v>0</v>
      </c>
      <c r="M37" s="221">
        <v>20.353982300884958</v>
      </c>
      <c r="N37" s="220">
        <v>231</v>
      </c>
      <c r="O37" s="220">
        <v>0</v>
      </c>
      <c r="P37" s="221">
        <v>25.638179800221977</v>
      </c>
      <c r="Q37" s="220">
        <v>218</v>
      </c>
      <c r="R37" s="220">
        <v>0</v>
      </c>
      <c r="S37" s="222">
        <v>19.15641476274165</v>
      </c>
      <c r="T37" s="223">
        <v>92</v>
      </c>
      <c r="U37" s="220">
        <v>0</v>
      </c>
      <c r="V37" s="221">
        <v>21.54566744730679</v>
      </c>
      <c r="W37" s="220">
        <v>163</v>
      </c>
      <c r="X37" s="220">
        <v>0</v>
      </c>
      <c r="Y37" s="221">
        <v>17.931793179317932</v>
      </c>
      <c r="Z37" s="220">
        <v>102</v>
      </c>
      <c r="AA37" s="220">
        <v>0</v>
      </c>
      <c r="AB37" s="221">
        <v>21.656050955414013</v>
      </c>
      <c r="AC37" s="220">
        <v>128</v>
      </c>
      <c r="AD37" s="220">
        <v>0</v>
      </c>
      <c r="AE37" s="221">
        <v>20.74554294975689</v>
      </c>
      <c r="AF37" s="220">
        <v>111</v>
      </c>
      <c r="AG37" s="220">
        <v>0</v>
      </c>
      <c r="AH37" s="221">
        <v>17.76</v>
      </c>
      <c r="AI37" s="220">
        <v>41</v>
      </c>
      <c r="AJ37" s="220">
        <v>0</v>
      </c>
      <c r="AK37" s="222">
        <v>16.46586345381526</v>
      </c>
      <c r="AL37" s="10"/>
    </row>
    <row r="38" spans="1:37" ht="15" customHeight="1">
      <c r="A38" s="130"/>
      <c r="B38" s="130"/>
      <c r="C38" s="457" t="s">
        <v>82</v>
      </c>
      <c r="D38" s="192" t="s">
        <v>44</v>
      </c>
      <c r="E38" s="205">
        <f t="shared" si="1"/>
        <v>360</v>
      </c>
      <c r="F38" s="205">
        <f t="shared" si="0"/>
        <v>0</v>
      </c>
      <c r="G38" s="214">
        <v>0</v>
      </c>
      <c r="H38" s="215">
        <v>47</v>
      </c>
      <c r="I38" s="215">
        <v>0</v>
      </c>
      <c r="J38" s="214">
        <v>0</v>
      </c>
      <c r="K38" s="215">
        <v>45</v>
      </c>
      <c r="L38" s="215">
        <v>0</v>
      </c>
      <c r="M38" s="214">
        <v>0</v>
      </c>
      <c r="N38" s="215">
        <v>69</v>
      </c>
      <c r="O38" s="215">
        <v>0</v>
      </c>
      <c r="P38" s="214">
        <v>0</v>
      </c>
      <c r="Q38" s="215">
        <v>54</v>
      </c>
      <c r="R38" s="215">
        <v>0</v>
      </c>
      <c r="S38" s="269">
        <v>0</v>
      </c>
      <c r="T38" s="218">
        <v>18</v>
      </c>
      <c r="U38" s="215">
        <v>0</v>
      </c>
      <c r="V38" s="214">
        <v>0</v>
      </c>
      <c r="W38" s="215">
        <v>36</v>
      </c>
      <c r="X38" s="215">
        <v>0</v>
      </c>
      <c r="Y38" s="214">
        <v>0</v>
      </c>
      <c r="Z38" s="215">
        <v>19</v>
      </c>
      <c r="AA38" s="215">
        <v>0</v>
      </c>
      <c r="AB38" s="214">
        <v>0</v>
      </c>
      <c r="AC38" s="215">
        <v>23</v>
      </c>
      <c r="AD38" s="215">
        <v>0</v>
      </c>
      <c r="AE38" s="214">
        <v>0</v>
      </c>
      <c r="AF38" s="215">
        <v>35</v>
      </c>
      <c r="AG38" s="215">
        <v>0</v>
      </c>
      <c r="AH38" s="216">
        <v>0</v>
      </c>
      <c r="AI38" s="215">
        <v>14</v>
      </c>
      <c r="AJ38" s="215">
        <v>0</v>
      </c>
      <c r="AK38" s="217">
        <v>0</v>
      </c>
    </row>
    <row r="39" spans="1:38" ht="15" customHeight="1">
      <c r="A39" s="130"/>
      <c r="B39" s="130"/>
      <c r="C39" s="458"/>
      <c r="D39" s="196" t="s">
        <v>45</v>
      </c>
      <c r="E39" s="197">
        <f t="shared" si="1"/>
        <v>441</v>
      </c>
      <c r="F39" s="197">
        <f t="shared" si="0"/>
        <v>10</v>
      </c>
      <c r="G39" s="219">
        <v>0</v>
      </c>
      <c r="H39" s="220">
        <v>51</v>
      </c>
      <c r="I39" s="220">
        <v>10</v>
      </c>
      <c r="J39" s="219">
        <v>0</v>
      </c>
      <c r="K39" s="220">
        <v>52</v>
      </c>
      <c r="L39" s="220">
        <v>0</v>
      </c>
      <c r="M39" s="219">
        <v>0</v>
      </c>
      <c r="N39" s="220">
        <v>86</v>
      </c>
      <c r="O39" s="220">
        <v>0</v>
      </c>
      <c r="P39" s="219">
        <v>0</v>
      </c>
      <c r="Q39" s="220">
        <v>70</v>
      </c>
      <c r="R39" s="220">
        <v>0</v>
      </c>
      <c r="S39" s="256">
        <v>0</v>
      </c>
      <c r="T39" s="223">
        <v>25</v>
      </c>
      <c r="U39" s="220">
        <v>0</v>
      </c>
      <c r="V39" s="219">
        <v>0</v>
      </c>
      <c r="W39" s="220">
        <v>49</v>
      </c>
      <c r="X39" s="220">
        <v>0</v>
      </c>
      <c r="Y39" s="219">
        <v>0</v>
      </c>
      <c r="Z39" s="220">
        <v>29</v>
      </c>
      <c r="AA39" s="220">
        <v>0</v>
      </c>
      <c r="AB39" s="219">
        <v>0</v>
      </c>
      <c r="AC39" s="220">
        <v>28</v>
      </c>
      <c r="AD39" s="220">
        <v>0</v>
      </c>
      <c r="AE39" s="219">
        <v>0</v>
      </c>
      <c r="AF39" s="220">
        <v>36</v>
      </c>
      <c r="AG39" s="220">
        <v>0</v>
      </c>
      <c r="AH39" s="221">
        <v>0</v>
      </c>
      <c r="AI39" s="220">
        <v>15</v>
      </c>
      <c r="AJ39" s="220">
        <v>0</v>
      </c>
      <c r="AK39" s="222">
        <v>0</v>
      </c>
      <c r="AL39" s="10"/>
    </row>
    <row r="40" spans="1:37" ht="15" customHeight="1">
      <c r="A40" s="130"/>
      <c r="B40" s="443" t="s">
        <v>56</v>
      </c>
      <c r="C40" s="454"/>
      <c r="D40" s="192" t="s">
        <v>44</v>
      </c>
      <c r="E40" s="205">
        <f t="shared" si="1"/>
        <v>1087</v>
      </c>
      <c r="F40" s="205">
        <f t="shared" si="0"/>
        <v>0</v>
      </c>
      <c r="G40" s="224">
        <f>E40/$E$10*100</f>
        <v>21.726963821706978</v>
      </c>
      <c r="H40" s="215">
        <v>54</v>
      </c>
      <c r="I40" s="215">
        <v>0</v>
      </c>
      <c r="J40" s="216">
        <f>H40/$H$10*100</f>
        <v>13.075060532687651</v>
      </c>
      <c r="K40" s="215">
        <v>155</v>
      </c>
      <c r="L40" s="215">
        <v>0</v>
      </c>
      <c r="M40" s="216">
        <v>19.06519065190652</v>
      </c>
      <c r="N40" s="215">
        <v>128</v>
      </c>
      <c r="O40" s="215">
        <v>0</v>
      </c>
      <c r="P40" s="216">
        <v>19.72265023112481</v>
      </c>
      <c r="Q40" s="215">
        <v>179</v>
      </c>
      <c r="R40" s="215">
        <v>0</v>
      </c>
      <c r="S40" s="217">
        <v>24.621733149931224</v>
      </c>
      <c r="T40" s="218">
        <v>59</v>
      </c>
      <c r="U40" s="215">
        <v>0</v>
      </c>
      <c r="V40" s="216">
        <v>21.933085501858738</v>
      </c>
      <c r="W40" s="215">
        <v>159</v>
      </c>
      <c r="X40" s="215">
        <v>0</v>
      </c>
      <c r="Y40" s="216">
        <v>24.349157733537517</v>
      </c>
      <c r="Z40" s="215">
        <v>66</v>
      </c>
      <c r="AA40" s="215">
        <v>0</v>
      </c>
      <c r="AB40" s="216">
        <v>23.157894736842106</v>
      </c>
      <c r="AC40" s="215">
        <v>122</v>
      </c>
      <c r="AD40" s="215">
        <v>0</v>
      </c>
      <c r="AE40" s="216">
        <v>25.311203319502074</v>
      </c>
      <c r="AF40" s="215">
        <v>131</v>
      </c>
      <c r="AG40" s="215">
        <v>0</v>
      </c>
      <c r="AH40" s="216">
        <v>26.147704590818364</v>
      </c>
      <c r="AI40" s="215">
        <v>34</v>
      </c>
      <c r="AJ40" s="215">
        <v>0</v>
      </c>
      <c r="AK40" s="217">
        <v>16.113744075829384</v>
      </c>
    </row>
    <row r="41" spans="1:38" ht="15" customHeight="1">
      <c r="A41" s="130"/>
      <c r="B41" s="454"/>
      <c r="C41" s="454"/>
      <c r="D41" s="196" t="s">
        <v>45</v>
      </c>
      <c r="E41" s="197">
        <f t="shared" si="1"/>
        <v>1572</v>
      </c>
      <c r="F41" s="197">
        <f t="shared" si="0"/>
        <v>3</v>
      </c>
      <c r="G41" s="225">
        <f>E41/$E$11*100</f>
        <v>22.1439639385829</v>
      </c>
      <c r="H41" s="220">
        <v>88</v>
      </c>
      <c r="I41" s="220">
        <v>3</v>
      </c>
      <c r="J41" s="221">
        <f>H41/$H$11*100</f>
        <v>16.955684007707127</v>
      </c>
      <c r="K41" s="220">
        <v>224</v>
      </c>
      <c r="L41" s="220">
        <v>0</v>
      </c>
      <c r="M41" s="221">
        <v>18.020917135961383</v>
      </c>
      <c r="N41" s="220">
        <v>172</v>
      </c>
      <c r="O41" s="220">
        <v>0</v>
      </c>
      <c r="P41" s="221">
        <v>19.08990011098779</v>
      </c>
      <c r="Q41" s="220">
        <v>301</v>
      </c>
      <c r="R41" s="220">
        <v>0</v>
      </c>
      <c r="S41" s="222">
        <v>26.449912126537782</v>
      </c>
      <c r="T41" s="223">
        <v>103</v>
      </c>
      <c r="U41" s="220">
        <v>0</v>
      </c>
      <c r="V41" s="221">
        <v>24.121779859484775</v>
      </c>
      <c r="W41" s="220">
        <v>223</v>
      </c>
      <c r="X41" s="220">
        <v>0</v>
      </c>
      <c r="Y41" s="221">
        <v>24.532453245324533</v>
      </c>
      <c r="Z41" s="220">
        <v>96</v>
      </c>
      <c r="AA41" s="220">
        <v>0</v>
      </c>
      <c r="AB41" s="221">
        <v>20.382165605095544</v>
      </c>
      <c r="AC41" s="220">
        <v>159</v>
      </c>
      <c r="AD41" s="220">
        <v>0</v>
      </c>
      <c r="AE41" s="221">
        <v>25.76985413290113</v>
      </c>
      <c r="AF41" s="220">
        <v>167</v>
      </c>
      <c r="AG41" s="220">
        <v>0</v>
      </c>
      <c r="AH41" s="221">
        <v>26.72</v>
      </c>
      <c r="AI41" s="220">
        <v>39</v>
      </c>
      <c r="AJ41" s="220">
        <v>0</v>
      </c>
      <c r="AK41" s="222">
        <v>15.66265060240964</v>
      </c>
      <c r="AL41" s="10"/>
    </row>
    <row r="42" spans="1:38" s="2" customFormat="1" ht="14.25" customHeight="1">
      <c r="A42" s="130"/>
      <c r="B42" s="444" t="s">
        <v>171</v>
      </c>
      <c r="C42" s="454"/>
      <c r="D42" s="192" t="s">
        <v>44</v>
      </c>
      <c r="E42" s="205">
        <f t="shared" si="1"/>
        <v>61</v>
      </c>
      <c r="F42" s="205">
        <f t="shared" si="0"/>
        <v>0</v>
      </c>
      <c r="G42" s="215">
        <v>0</v>
      </c>
      <c r="H42" s="215">
        <v>5</v>
      </c>
      <c r="I42" s="215">
        <v>0</v>
      </c>
      <c r="J42" s="215">
        <v>0</v>
      </c>
      <c r="K42" s="215">
        <v>2</v>
      </c>
      <c r="L42" s="215">
        <v>0</v>
      </c>
      <c r="M42" s="214">
        <v>0</v>
      </c>
      <c r="N42" s="215">
        <v>22</v>
      </c>
      <c r="O42" s="215">
        <v>0</v>
      </c>
      <c r="P42" s="214">
        <v>0</v>
      </c>
      <c r="Q42" s="215">
        <v>8</v>
      </c>
      <c r="R42" s="215">
        <v>0</v>
      </c>
      <c r="S42" s="269">
        <v>0</v>
      </c>
      <c r="T42" s="218">
        <v>1</v>
      </c>
      <c r="U42" s="215">
        <v>0</v>
      </c>
      <c r="V42" s="214">
        <v>0</v>
      </c>
      <c r="W42" s="215">
        <v>5</v>
      </c>
      <c r="X42" s="215">
        <v>0</v>
      </c>
      <c r="Y42" s="214">
        <v>0</v>
      </c>
      <c r="Z42" s="215">
        <v>1</v>
      </c>
      <c r="AA42" s="215">
        <v>0</v>
      </c>
      <c r="AB42" s="214">
        <v>0</v>
      </c>
      <c r="AC42" s="215">
        <v>6</v>
      </c>
      <c r="AD42" s="215">
        <v>0</v>
      </c>
      <c r="AE42" s="214">
        <v>0</v>
      </c>
      <c r="AF42" s="215">
        <v>10</v>
      </c>
      <c r="AG42" s="215">
        <v>0</v>
      </c>
      <c r="AH42" s="216">
        <v>0</v>
      </c>
      <c r="AI42" s="215">
        <v>1</v>
      </c>
      <c r="AJ42" s="215">
        <v>0</v>
      </c>
      <c r="AK42" s="217">
        <v>0</v>
      </c>
      <c r="AL42" s="43"/>
    </row>
    <row r="43" spans="1:38" s="2" customFormat="1" ht="14.25" customHeight="1">
      <c r="A43" s="130"/>
      <c r="B43" s="454"/>
      <c r="C43" s="454"/>
      <c r="D43" s="196" t="s">
        <v>45</v>
      </c>
      <c r="E43" s="197">
        <f t="shared" si="1"/>
        <v>90</v>
      </c>
      <c r="F43" s="197">
        <f t="shared" si="0"/>
        <v>0</v>
      </c>
      <c r="G43" s="220">
        <v>0</v>
      </c>
      <c r="H43" s="220">
        <v>5</v>
      </c>
      <c r="I43" s="220">
        <v>0</v>
      </c>
      <c r="J43" s="220">
        <v>0</v>
      </c>
      <c r="K43" s="220">
        <v>2</v>
      </c>
      <c r="L43" s="220">
        <v>0</v>
      </c>
      <c r="M43" s="219">
        <v>0</v>
      </c>
      <c r="N43" s="220">
        <v>37</v>
      </c>
      <c r="O43" s="220">
        <v>0</v>
      </c>
      <c r="P43" s="219">
        <v>0</v>
      </c>
      <c r="Q43" s="220">
        <v>8</v>
      </c>
      <c r="R43" s="220">
        <v>0</v>
      </c>
      <c r="S43" s="256">
        <v>0</v>
      </c>
      <c r="T43" s="223">
        <v>1</v>
      </c>
      <c r="U43" s="220">
        <v>0</v>
      </c>
      <c r="V43" s="219">
        <v>0</v>
      </c>
      <c r="W43" s="220">
        <v>8</v>
      </c>
      <c r="X43" s="220">
        <v>0</v>
      </c>
      <c r="Y43" s="219">
        <v>0</v>
      </c>
      <c r="Z43" s="220">
        <v>3</v>
      </c>
      <c r="AA43" s="220">
        <v>0</v>
      </c>
      <c r="AB43" s="219">
        <v>0</v>
      </c>
      <c r="AC43" s="220">
        <v>10</v>
      </c>
      <c r="AD43" s="220">
        <v>0</v>
      </c>
      <c r="AE43" s="219">
        <v>0</v>
      </c>
      <c r="AF43" s="220">
        <v>15</v>
      </c>
      <c r="AG43" s="220">
        <v>0</v>
      </c>
      <c r="AH43" s="221">
        <v>0</v>
      </c>
      <c r="AI43" s="220">
        <v>1</v>
      </c>
      <c r="AJ43" s="220">
        <v>0</v>
      </c>
      <c r="AK43" s="222">
        <v>0</v>
      </c>
      <c r="AL43" s="43"/>
    </row>
    <row r="44" spans="1:38" ht="15" customHeight="1">
      <c r="A44" s="130"/>
      <c r="B44" s="443" t="s">
        <v>116</v>
      </c>
      <c r="C44" s="443"/>
      <c r="D44" s="192" t="s">
        <v>44</v>
      </c>
      <c r="E44" s="205">
        <f t="shared" si="1"/>
        <v>0</v>
      </c>
      <c r="F44" s="205">
        <f t="shared" si="0"/>
        <v>0</v>
      </c>
      <c r="G44" s="224">
        <f>E44/$E$10*100</f>
        <v>0</v>
      </c>
      <c r="H44" s="215">
        <v>0</v>
      </c>
      <c r="I44" s="215">
        <v>0</v>
      </c>
      <c r="J44" s="216">
        <f>H44/$H$10*100</f>
        <v>0</v>
      </c>
      <c r="K44" s="215">
        <v>0</v>
      </c>
      <c r="L44" s="215">
        <v>0</v>
      </c>
      <c r="M44" s="216">
        <v>0</v>
      </c>
      <c r="N44" s="215">
        <v>0</v>
      </c>
      <c r="O44" s="215">
        <v>0</v>
      </c>
      <c r="P44" s="216">
        <v>0</v>
      </c>
      <c r="Q44" s="215">
        <v>0</v>
      </c>
      <c r="R44" s="215">
        <v>0</v>
      </c>
      <c r="S44" s="217">
        <v>0</v>
      </c>
      <c r="T44" s="218">
        <v>0</v>
      </c>
      <c r="U44" s="215">
        <v>0</v>
      </c>
      <c r="V44" s="216">
        <v>0</v>
      </c>
      <c r="W44" s="215">
        <v>0</v>
      </c>
      <c r="X44" s="215">
        <v>0</v>
      </c>
      <c r="Y44" s="216">
        <v>0</v>
      </c>
      <c r="Z44" s="215">
        <v>0</v>
      </c>
      <c r="AA44" s="215">
        <v>0</v>
      </c>
      <c r="AB44" s="216">
        <v>0</v>
      </c>
      <c r="AC44" s="215">
        <v>0</v>
      </c>
      <c r="AD44" s="215">
        <v>0</v>
      </c>
      <c r="AE44" s="216">
        <v>0</v>
      </c>
      <c r="AF44" s="215">
        <v>0</v>
      </c>
      <c r="AG44" s="215">
        <v>0</v>
      </c>
      <c r="AH44" s="216">
        <v>0</v>
      </c>
      <c r="AI44" s="215">
        <v>0</v>
      </c>
      <c r="AJ44" s="215">
        <v>0</v>
      </c>
      <c r="AK44" s="217">
        <v>0</v>
      </c>
      <c r="AL44" s="10"/>
    </row>
    <row r="45" spans="1:38" ht="15" customHeight="1">
      <c r="A45" s="130"/>
      <c r="B45" s="443"/>
      <c r="C45" s="443"/>
      <c r="D45" s="196" t="s">
        <v>45</v>
      </c>
      <c r="E45" s="197">
        <f t="shared" si="1"/>
        <v>0</v>
      </c>
      <c r="F45" s="197">
        <f t="shared" si="0"/>
        <v>0</v>
      </c>
      <c r="G45" s="225">
        <f>E45/$E$11*100</f>
        <v>0</v>
      </c>
      <c r="H45" s="220">
        <v>0</v>
      </c>
      <c r="I45" s="220">
        <v>0</v>
      </c>
      <c r="J45" s="221">
        <f>H45/$H$11*100</f>
        <v>0</v>
      </c>
      <c r="K45" s="220">
        <v>0</v>
      </c>
      <c r="L45" s="220">
        <v>0</v>
      </c>
      <c r="M45" s="221">
        <v>0</v>
      </c>
      <c r="N45" s="220">
        <v>0</v>
      </c>
      <c r="O45" s="220">
        <v>0</v>
      </c>
      <c r="P45" s="221">
        <v>0</v>
      </c>
      <c r="Q45" s="220">
        <v>0</v>
      </c>
      <c r="R45" s="220">
        <v>0</v>
      </c>
      <c r="S45" s="222">
        <v>0</v>
      </c>
      <c r="T45" s="223">
        <v>0</v>
      </c>
      <c r="U45" s="220">
        <v>0</v>
      </c>
      <c r="V45" s="221">
        <v>0</v>
      </c>
      <c r="W45" s="220">
        <v>0</v>
      </c>
      <c r="X45" s="220">
        <v>0</v>
      </c>
      <c r="Y45" s="221">
        <v>0</v>
      </c>
      <c r="Z45" s="220">
        <v>0</v>
      </c>
      <c r="AA45" s="220">
        <v>0</v>
      </c>
      <c r="AB45" s="221">
        <v>0</v>
      </c>
      <c r="AC45" s="220">
        <v>0</v>
      </c>
      <c r="AD45" s="220">
        <v>0</v>
      </c>
      <c r="AE45" s="221">
        <v>0</v>
      </c>
      <c r="AF45" s="220">
        <v>0</v>
      </c>
      <c r="AG45" s="220">
        <v>0</v>
      </c>
      <c r="AH45" s="221">
        <v>0</v>
      </c>
      <c r="AI45" s="220">
        <v>0</v>
      </c>
      <c r="AJ45" s="220">
        <v>0</v>
      </c>
      <c r="AK45" s="222">
        <v>0</v>
      </c>
      <c r="AL45" s="10"/>
    </row>
    <row r="46" spans="1:37" ht="15" customHeight="1">
      <c r="A46" s="130"/>
      <c r="B46" s="443" t="s">
        <v>11</v>
      </c>
      <c r="C46" s="454"/>
      <c r="D46" s="192" t="s">
        <v>44</v>
      </c>
      <c r="E46" s="205">
        <f t="shared" si="1"/>
        <v>965</v>
      </c>
      <c r="F46" s="205">
        <f t="shared" si="0"/>
        <v>0</v>
      </c>
      <c r="G46" s="224">
        <f>E46/$E$10*100</f>
        <v>19.2884269438337</v>
      </c>
      <c r="H46" s="215">
        <v>55</v>
      </c>
      <c r="I46" s="215">
        <v>0</v>
      </c>
      <c r="J46" s="216">
        <f>H46/$H$10*100</f>
        <v>13.317191283292978</v>
      </c>
      <c r="K46" s="215">
        <v>181</v>
      </c>
      <c r="L46" s="215">
        <v>0</v>
      </c>
      <c r="M46" s="216">
        <v>22.263222632226324</v>
      </c>
      <c r="N46" s="215">
        <v>69</v>
      </c>
      <c r="O46" s="215">
        <v>0</v>
      </c>
      <c r="P46" s="216">
        <v>10.631741140215716</v>
      </c>
      <c r="Q46" s="215">
        <v>133</v>
      </c>
      <c r="R46" s="215">
        <v>0</v>
      </c>
      <c r="S46" s="217">
        <v>18.29436038514443</v>
      </c>
      <c r="T46" s="218">
        <v>40</v>
      </c>
      <c r="U46" s="215">
        <v>0</v>
      </c>
      <c r="V46" s="216">
        <v>14.869888475836431</v>
      </c>
      <c r="W46" s="215">
        <v>143</v>
      </c>
      <c r="X46" s="215">
        <v>0</v>
      </c>
      <c r="Y46" s="216">
        <v>21.898928024502297</v>
      </c>
      <c r="Z46" s="215">
        <v>75</v>
      </c>
      <c r="AA46" s="215">
        <v>0</v>
      </c>
      <c r="AB46" s="216">
        <v>26.31578947368421</v>
      </c>
      <c r="AC46" s="215">
        <v>111</v>
      </c>
      <c r="AD46" s="215">
        <v>0</v>
      </c>
      <c r="AE46" s="216">
        <v>23.029045643153527</v>
      </c>
      <c r="AF46" s="215">
        <v>99</v>
      </c>
      <c r="AG46" s="215">
        <v>0</v>
      </c>
      <c r="AH46" s="216">
        <v>19.760479041916167</v>
      </c>
      <c r="AI46" s="215">
        <v>59</v>
      </c>
      <c r="AJ46" s="215">
        <v>0</v>
      </c>
      <c r="AK46" s="217">
        <v>27.96208530805687</v>
      </c>
    </row>
    <row r="47" spans="1:38" ht="15" customHeight="1">
      <c r="A47" s="130"/>
      <c r="B47" s="454"/>
      <c r="C47" s="454"/>
      <c r="D47" s="196" t="s">
        <v>45</v>
      </c>
      <c r="E47" s="197">
        <f t="shared" si="1"/>
        <v>1308</v>
      </c>
      <c r="F47" s="197">
        <f t="shared" si="0"/>
        <v>3</v>
      </c>
      <c r="G47" s="225">
        <f>E47/$E$11*100</f>
        <v>18.42513030004226</v>
      </c>
      <c r="H47" s="220">
        <v>72</v>
      </c>
      <c r="I47" s="220">
        <v>3</v>
      </c>
      <c r="J47" s="221">
        <f>H47/$H$11*100</f>
        <v>13.872832369942195</v>
      </c>
      <c r="K47" s="220">
        <v>253</v>
      </c>
      <c r="L47" s="220">
        <v>0</v>
      </c>
      <c r="M47" s="221">
        <v>20.353982300884958</v>
      </c>
      <c r="N47" s="220">
        <v>84</v>
      </c>
      <c r="O47" s="220">
        <v>0</v>
      </c>
      <c r="P47" s="221">
        <v>9.32297447280799</v>
      </c>
      <c r="Q47" s="220">
        <v>199</v>
      </c>
      <c r="R47" s="220">
        <v>0</v>
      </c>
      <c r="S47" s="222">
        <v>17.486818980667838</v>
      </c>
      <c r="T47" s="223">
        <v>49</v>
      </c>
      <c r="U47" s="220">
        <v>0</v>
      </c>
      <c r="V47" s="221">
        <v>11.475409836065573</v>
      </c>
      <c r="W47" s="220">
        <v>204</v>
      </c>
      <c r="X47" s="220">
        <v>0</v>
      </c>
      <c r="Y47" s="221">
        <v>22.442244224422442</v>
      </c>
      <c r="Z47" s="220">
        <v>102</v>
      </c>
      <c r="AA47" s="220">
        <v>0</v>
      </c>
      <c r="AB47" s="221">
        <v>21.656050955414013</v>
      </c>
      <c r="AC47" s="220">
        <v>146</v>
      </c>
      <c r="AD47" s="220">
        <v>0</v>
      </c>
      <c r="AE47" s="221">
        <v>23.66288492706645</v>
      </c>
      <c r="AF47" s="220">
        <v>127</v>
      </c>
      <c r="AG47" s="220">
        <v>0</v>
      </c>
      <c r="AH47" s="221">
        <v>20.32</v>
      </c>
      <c r="AI47" s="220">
        <v>72</v>
      </c>
      <c r="AJ47" s="220">
        <v>0</v>
      </c>
      <c r="AK47" s="222">
        <v>28.915662650602407</v>
      </c>
      <c r="AL47" s="10"/>
    </row>
    <row r="48" spans="1:38" ht="15" customHeight="1">
      <c r="A48" s="130"/>
      <c r="B48" s="230"/>
      <c r="C48" s="231" t="s">
        <v>89</v>
      </c>
      <c r="D48" s="192" t="s">
        <v>44</v>
      </c>
      <c r="E48" s="205">
        <f t="shared" si="1"/>
        <v>14</v>
      </c>
      <c r="F48" s="205">
        <f t="shared" si="0"/>
        <v>0</v>
      </c>
      <c r="G48" s="214"/>
      <c r="H48" s="215">
        <v>1</v>
      </c>
      <c r="I48" s="215">
        <v>0</v>
      </c>
      <c r="J48" s="216">
        <v>0</v>
      </c>
      <c r="K48" s="215">
        <v>0</v>
      </c>
      <c r="L48" s="215">
        <v>0</v>
      </c>
      <c r="M48" s="216">
        <v>0</v>
      </c>
      <c r="N48" s="215">
        <v>0</v>
      </c>
      <c r="O48" s="215">
        <v>0</v>
      </c>
      <c r="P48" s="216">
        <v>0</v>
      </c>
      <c r="Q48" s="215">
        <v>0</v>
      </c>
      <c r="R48" s="215">
        <v>0</v>
      </c>
      <c r="S48" s="217">
        <v>0</v>
      </c>
      <c r="T48" s="218">
        <v>7</v>
      </c>
      <c r="U48" s="215">
        <v>0</v>
      </c>
      <c r="V48" s="216">
        <v>0</v>
      </c>
      <c r="W48" s="215">
        <v>1</v>
      </c>
      <c r="X48" s="215">
        <v>0</v>
      </c>
      <c r="Y48" s="216">
        <v>0</v>
      </c>
      <c r="Z48" s="215">
        <v>2</v>
      </c>
      <c r="AA48" s="215">
        <v>0</v>
      </c>
      <c r="AB48" s="216">
        <v>0</v>
      </c>
      <c r="AC48" s="215">
        <v>2</v>
      </c>
      <c r="AD48" s="215">
        <v>0</v>
      </c>
      <c r="AE48" s="216">
        <v>0</v>
      </c>
      <c r="AF48" s="215">
        <v>1</v>
      </c>
      <c r="AG48" s="215">
        <v>0</v>
      </c>
      <c r="AH48" s="216">
        <v>0</v>
      </c>
      <c r="AI48" s="215">
        <v>0</v>
      </c>
      <c r="AJ48" s="215">
        <v>0</v>
      </c>
      <c r="AK48" s="217">
        <v>0</v>
      </c>
      <c r="AL48" s="10"/>
    </row>
    <row r="49" spans="1:38" ht="15" customHeight="1">
      <c r="A49" s="130"/>
      <c r="B49" s="230"/>
      <c r="C49" s="130" t="s">
        <v>90</v>
      </c>
      <c r="D49" s="196" t="s">
        <v>45</v>
      </c>
      <c r="E49" s="197">
        <f t="shared" si="1"/>
        <v>24</v>
      </c>
      <c r="F49" s="197">
        <f t="shared" si="0"/>
        <v>0</v>
      </c>
      <c r="G49" s="219"/>
      <c r="H49" s="220">
        <v>1</v>
      </c>
      <c r="I49" s="220">
        <v>0</v>
      </c>
      <c r="J49" s="221">
        <v>0</v>
      </c>
      <c r="K49" s="220">
        <v>0</v>
      </c>
      <c r="L49" s="220">
        <v>0</v>
      </c>
      <c r="M49" s="221">
        <v>0</v>
      </c>
      <c r="N49" s="220">
        <v>1</v>
      </c>
      <c r="O49" s="220">
        <v>0</v>
      </c>
      <c r="P49" s="221">
        <v>0</v>
      </c>
      <c r="Q49" s="220">
        <v>0</v>
      </c>
      <c r="R49" s="220">
        <v>0</v>
      </c>
      <c r="S49" s="222">
        <v>0</v>
      </c>
      <c r="T49" s="223">
        <v>8</v>
      </c>
      <c r="U49" s="220">
        <v>0</v>
      </c>
      <c r="V49" s="221">
        <v>0</v>
      </c>
      <c r="W49" s="220">
        <v>1</v>
      </c>
      <c r="X49" s="220">
        <v>0</v>
      </c>
      <c r="Y49" s="221">
        <v>0</v>
      </c>
      <c r="Z49" s="220">
        <v>6</v>
      </c>
      <c r="AA49" s="220">
        <v>0</v>
      </c>
      <c r="AB49" s="221">
        <v>0</v>
      </c>
      <c r="AC49" s="220">
        <v>6</v>
      </c>
      <c r="AD49" s="220">
        <v>0</v>
      </c>
      <c r="AE49" s="221">
        <v>0</v>
      </c>
      <c r="AF49" s="220">
        <v>1</v>
      </c>
      <c r="AG49" s="220">
        <v>0</v>
      </c>
      <c r="AH49" s="221">
        <v>0</v>
      </c>
      <c r="AI49" s="220">
        <v>0</v>
      </c>
      <c r="AJ49" s="220">
        <v>0</v>
      </c>
      <c r="AK49" s="222">
        <v>0</v>
      </c>
      <c r="AL49" s="10"/>
    </row>
    <row r="50" spans="1:37" ht="15" customHeight="1">
      <c r="A50" s="443" t="s">
        <v>164</v>
      </c>
      <c r="B50" s="443"/>
      <c r="C50" s="443"/>
      <c r="D50" s="192" t="s">
        <v>44</v>
      </c>
      <c r="E50" s="232">
        <f t="shared" si="1"/>
        <v>1513</v>
      </c>
      <c r="F50" s="239">
        <f t="shared" si="0"/>
        <v>0</v>
      </c>
      <c r="G50" s="214"/>
      <c r="H50" s="215">
        <v>78</v>
      </c>
      <c r="I50" s="215">
        <v>0</v>
      </c>
      <c r="J50" s="216">
        <v>0</v>
      </c>
      <c r="K50" s="215">
        <v>291</v>
      </c>
      <c r="L50" s="215">
        <v>0</v>
      </c>
      <c r="M50" s="216">
        <v>0</v>
      </c>
      <c r="N50" s="215">
        <v>226</v>
      </c>
      <c r="O50" s="215">
        <v>0</v>
      </c>
      <c r="P50" s="216">
        <v>0</v>
      </c>
      <c r="Q50" s="215">
        <v>308</v>
      </c>
      <c r="R50" s="215">
        <v>0</v>
      </c>
      <c r="S50" s="217">
        <v>0</v>
      </c>
      <c r="T50" s="218">
        <v>62</v>
      </c>
      <c r="U50" s="215">
        <v>0</v>
      </c>
      <c r="V50" s="216">
        <v>0</v>
      </c>
      <c r="W50" s="215">
        <v>158</v>
      </c>
      <c r="X50" s="215">
        <v>0</v>
      </c>
      <c r="Y50" s="216">
        <v>0</v>
      </c>
      <c r="Z50" s="215">
        <v>107</v>
      </c>
      <c r="AA50" s="215">
        <v>0</v>
      </c>
      <c r="AB50" s="216">
        <v>0</v>
      </c>
      <c r="AC50" s="215">
        <v>111</v>
      </c>
      <c r="AD50" s="215">
        <v>0</v>
      </c>
      <c r="AE50" s="216">
        <v>0</v>
      </c>
      <c r="AF50" s="215">
        <v>148</v>
      </c>
      <c r="AG50" s="215">
        <v>0</v>
      </c>
      <c r="AH50" s="216">
        <v>0</v>
      </c>
      <c r="AI50" s="215">
        <v>24</v>
      </c>
      <c r="AJ50" s="215">
        <v>0</v>
      </c>
      <c r="AK50" s="217">
        <v>0</v>
      </c>
    </row>
    <row r="51" spans="1:38" ht="15" customHeight="1">
      <c r="A51" s="449"/>
      <c r="B51" s="449"/>
      <c r="C51" s="449"/>
      <c r="D51" s="233" t="s">
        <v>45</v>
      </c>
      <c r="E51" s="234">
        <f t="shared" si="1"/>
        <v>2182</v>
      </c>
      <c r="F51" s="240">
        <f t="shared" si="0"/>
        <v>2</v>
      </c>
      <c r="G51" s="251"/>
      <c r="H51" s="236">
        <v>108</v>
      </c>
      <c r="I51" s="236">
        <v>2</v>
      </c>
      <c r="J51" s="221">
        <v>0</v>
      </c>
      <c r="K51" s="236">
        <v>459</v>
      </c>
      <c r="L51" s="236">
        <v>0</v>
      </c>
      <c r="M51" s="221">
        <v>0</v>
      </c>
      <c r="N51" s="236">
        <v>289</v>
      </c>
      <c r="O51" s="236">
        <v>0</v>
      </c>
      <c r="P51" s="252">
        <v>0</v>
      </c>
      <c r="Q51" s="236">
        <v>486</v>
      </c>
      <c r="R51" s="236">
        <v>0</v>
      </c>
      <c r="S51" s="258">
        <v>0</v>
      </c>
      <c r="T51" s="237">
        <v>95</v>
      </c>
      <c r="U51" s="236">
        <v>0</v>
      </c>
      <c r="V51" s="221">
        <v>0</v>
      </c>
      <c r="W51" s="236">
        <v>206</v>
      </c>
      <c r="X51" s="236">
        <v>0</v>
      </c>
      <c r="Y51" s="252">
        <v>0</v>
      </c>
      <c r="Z51" s="236">
        <v>146</v>
      </c>
      <c r="AA51" s="236">
        <v>0</v>
      </c>
      <c r="AB51" s="252">
        <v>0</v>
      </c>
      <c r="AC51" s="236">
        <v>153</v>
      </c>
      <c r="AD51" s="236">
        <v>0</v>
      </c>
      <c r="AE51" s="252">
        <v>0</v>
      </c>
      <c r="AF51" s="236">
        <v>210</v>
      </c>
      <c r="AG51" s="236">
        <v>0</v>
      </c>
      <c r="AH51" s="252">
        <v>0</v>
      </c>
      <c r="AI51" s="236">
        <v>30</v>
      </c>
      <c r="AJ51" s="236">
        <v>0</v>
      </c>
      <c r="AK51" s="258">
        <v>0</v>
      </c>
      <c r="AL51" s="10"/>
    </row>
    <row r="52" spans="1:37" ht="16.5" customHeight="1">
      <c r="A52" s="2" t="s">
        <v>165</v>
      </c>
      <c r="J52" s="259"/>
      <c r="M52" s="259"/>
      <c r="V52" s="259"/>
      <c r="AH52" s="241"/>
      <c r="AI52" s="242"/>
      <c r="AJ52" s="242"/>
      <c r="AK52" s="250" t="s">
        <v>131</v>
      </c>
    </row>
  </sheetData>
  <sheetProtection/>
  <mergeCells count="54">
    <mergeCell ref="AJ1:AK2"/>
    <mergeCell ref="A50:C51"/>
    <mergeCell ref="B46:C47"/>
    <mergeCell ref="C38:C39"/>
    <mergeCell ref="B40:C41"/>
    <mergeCell ref="B44:C45"/>
    <mergeCell ref="B24:C25"/>
    <mergeCell ref="B26:C27"/>
    <mergeCell ref="B28:C29"/>
    <mergeCell ref="B16:C17"/>
    <mergeCell ref="A6:C7"/>
    <mergeCell ref="A8:C9"/>
    <mergeCell ref="A10:C11"/>
    <mergeCell ref="B14:C15"/>
    <mergeCell ref="B36:C37"/>
    <mergeCell ref="B30:C31"/>
    <mergeCell ref="B32:C33"/>
    <mergeCell ref="B34:C35"/>
    <mergeCell ref="E3:G3"/>
    <mergeCell ref="H3:J3"/>
    <mergeCell ref="K3:M3"/>
    <mergeCell ref="E4:E5"/>
    <mergeCell ref="G4:G5"/>
    <mergeCell ref="H4:H5"/>
    <mergeCell ref="J4:J5"/>
    <mergeCell ref="AC3:AE3"/>
    <mergeCell ref="N3:P3"/>
    <mergeCell ref="A3:D5"/>
    <mergeCell ref="B12:C13"/>
    <mergeCell ref="Y4:Y5"/>
    <mergeCell ref="Z4:Z5"/>
    <mergeCell ref="K4:K5"/>
    <mergeCell ref="M4:M5"/>
    <mergeCell ref="N4:N5"/>
    <mergeCell ref="P4:P5"/>
    <mergeCell ref="B42:C43"/>
    <mergeCell ref="AF3:AH3"/>
    <mergeCell ref="AI3:AK3"/>
    <mergeCell ref="Q3:S3"/>
    <mergeCell ref="T3:V3"/>
    <mergeCell ref="W3:Y3"/>
    <mergeCell ref="Z3:AB3"/>
    <mergeCell ref="Q4:Q5"/>
    <mergeCell ref="S4:S5"/>
    <mergeCell ref="T4:T5"/>
    <mergeCell ref="V4:V5"/>
    <mergeCell ref="W4:W5"/>
    <mergeCell ref="AI4:AI5"/>
    <mergeCell ref="AK4:AK5"/>
    <mergeCell ref="AB4:AB5"/>
    <mergeCell ref="AC4:AC5"/>
    <mergeCell ref="AE4:AE5"/>
    <mergeCell ref="AF4:AF5"/>
    <mergeCell ref="AH4:AH5"/>
  </mergeCells>
  <printOptions horizontalCentered="1"/>
  <pageMargins left="0.4724409448818898" right="0.4724409448818898" top="0.7874015748031497" bottom="0.5905511811023623" header="0.3937007874015748" footer="0.1968503937007874"/>
  <pageSetup horizontalDpi="600" verticalDpi="600" orientation="portrait" paperSize="9" scale="95" r:id="rId1"/>
  <colBreaks count="1" manualBreakCount="1">
    <brk id="19" max="53" man="1"/>
  </colBreaks>
</worksheet>
</file>

<file path=xl/worksheets/sheet7.xml><?xml version="1.0" encoding="utf-8"?>
<worksheet xmlns="http://schemas.openxmlformats.org/spreadsheetml/2006/main" xmlns:r="http://schemas.openxmlformats.org/officeDocument/2006/relationships">
  <sheetPr>
    <tabColor rgb="FF0070C0"/>
  </sheetPr>
  <dimension ref="A1:Q28"/>
  <sheetViews>
    <sheetView showZeros="0" view="pageBreakPreview" zoomScale="89" zoomScaleSheetLayoutView="89" zoomScalePageLayoutView="0" workbookViewId="0" topLeftCell="A1">
      <pane xSplit="1" ySplit="5" topLeftCell="B6" activePane="bottomRight" state="frozen"/>
      <selection pane="topLeft" activeCell="B1" sqref="B1"/>
      <selection pane="topRight" activeCell="B1" sqref="B1"/>
      <selection pane="bottomLeft" activeCell="B1" sqref="B1"/>
      <selection pane="bottomRight" activeCell="F19" sqref="F19"/>
    </sheetView>
  </sheetViews>
  <sheetFormatPr defaultColWidth="9.00390625" defaultRowHeight="13.5"/>
  <cols>
    <col min="1" max="1" width="12.50390625" style="2" customWidth="1"/>
    <col min="2" max="9" width="9.25390625" style="2" customWidth="1"/>
    <col min="10" max="17" width="9.625" style="2" customWidth="1"/>
    <col min="18" max="16384" width="9.00390625" style="2" customWidth="1"/>
  </cols>
  <sheetData>
    <row r="1" spans="1:17" ht="18" customHeight="1">
      <c r="A1" s="46" t="s">
        <v>108</v>
      </c>
      <c r="B1" s="46"/>
      <c r="C1" s="46"/>
      <c r="D1" s="56"/>
      <c r="E1" s="43"/>
      <c r="F1" s="43"/>
      <c r="G1" s="43"/>
      <c r="H1" s="43"/>
      <c r="I1" s="43"/>
      <c r="J1" s="43"/>
      <c r="K1" s="43"/>
      <c r="L1" s="43"/>
      <c r="M1" s="43"/>
      <c r="N1" s="43"/>
      <c r="O1" s="43"/>
      <c r="P1" s="43"/>
      <c r="Q1" s="43"/>
    </row>
    <row r="2" spans="1:17" ht="17.25" customHeight="1">
      <c r="A2" s="57" t="s">
        <v>109</v>
      </c>
      <c r="B2" s="57"/>
      <c r="C2" s="43"/>
      <c r="D2" s="43"/>
      <c r="E2" s="43"/>
      <c r="F2" s="43"/>
      <c r="G2" s="43"/>
      <c r="H2" s="43"/>
      <c r="I2" s="43"/>
      <c r="J2" s="43"/>
      <c r="K2" s="43"/>
      <c r="L2" s="43"/>
      <c r="M2" s="43"/>
      <c r="N2" s="43"/>
      <c r="O2" s="43"/>
      <c r="P2" s="392" t="str">
        <f>'1(1) 保健師業務(総数)'!AG4</f>
        <v>令和４年度</v>
      </c>
      <c r="Q2" s="392"/>
    </row>
    <row r="3" spans="1:17" ht="7.5" customHeight="1">
      <c r="A3" s="57"/>
      <c r="B3" s="57"/>
      <c r="C3" s="43"/>
      <c r="D3" s="43"/>
      <c r="E3" s="43"/>
      <c r="F3" s="43"/>
      <c r="G3" s="43"/>
      <c r="H3" s="43"/>
      <c r="I3" s="43"/>
      <c r="J3" s="43"/>
      <c r="K3" s="43"/>
      <c r="L3" s="43"/>
      <c r="M3" s="43"/>
      <c r="N3" s="43"/>
      <c r="O3" s="43"/>
      <c r="P3" s="393"/>
      <c r="Q3" s="393"/>
    </row>
    <row r="4" spans="1:17" s="3" customFormat="1" ht="19.5" customHeight="1">
      <c r="A4" s="461" t="s">
        <v>58</v>
      </c>
      <c r="B4" s="459" t="s">
        <v>59</v>
      </c>
      <c r="C4" s="459"/>
      <c r="D4" s="459"/>
      <c r="E4" s="459"/>
      <c r="F4" s="463" t="s">
        <v>139</v>
      </c>
      <c r="G4" s="463"/>
      <c r="H4" s="463"/>
      <c r="I4" s="464"/>
      <c r="J4" s="465" t="s">
        <v>127</v>
      </c>
      <c r="K4" s="459"/>
      <c r="L4" s="459"/>
      <c r="M4" s="459"/>
      <c r="N4" s="459" t="s">
        <v>60</v>
      </c>
      <c r="O4" s="459"/>
      <c r="P4" s="459"/>
      <c r="Q4" s="460"/>
    </row>
    <row r="5" spans="1:17" s="3" customFormat="1" ht="19.5" customHeight="1">
      <c r="A5" s="462"/>
      <c r="B5" s="51" t="s">
        <v>61</v>
      </c>
      <c r="C5" s="51" t="s">
        <v>150</v>
      </c>
      <c r="D5" s="51" t="s">
        <v>62</v>
      </c>
      <c r="E5" s="51" t="s">
        <v>63</v>
      </c>
      <c r="F5" s="51" t="s">
        <v>61</v>
      </c>
      <c r="G5" s="51" t="s">
        <v>150</v>
      </c>
      <c r="H5" s="51" t="s">
        <v>62</v>
      </c>
      <c r="I5" s="52" t="s">
        <v>63</v>
      </c>
      <c r="J5" s="50" t="s">
        <v>61</v>
      </c>
      <c r="K5" s="51" t="s">
        <v>150</v>
      </c>
      <c r="L5" s="51" t="s">
        <v>62</v>
      </c>
      <c r="M5" s="51" t="s">
        <v>63</v>
      </c>
      <c r="N5" s="51" t="s">
        <v>61</v>
      </c>
      <c r="O5" s="51" t="s">
        <v>150</v>
      </c>
      <c r="P5" s="51" t="s">
        <v>62</v>
      </c>
      <c r="Q5" s="52" t="s">
        <v>63</v>
      </c>
    </row>
    <row r="6" spans="1:17" ht="19.5" customHeight="1">
      <c r="A6" s="58" t="s">
        <v>20</v>
      </c>
      <c r="B6" s="261">
        <f>SUM(B7:B14)</f>
        <v>3306</v>
      </c>
      <c r="C6" s="81">
        <v>207510</v>
      </c>
      <c r="D6" s="81">
        <v>223865</v>
      </c>
      <c r="E6" s="81">
        <v>96165</v>
      </c>
      <c r="F6" s="261">
        <f>SUM(F7:F14)</f>
        <v>257</v>
      </c>
      <c r="G6" s="81">
        <v>25559</v>
      </c>
      <c r="H6" s="81">
        <v>25508</v>
      </c>
      <c r="I6" s="82">
        <v>15510</v>
      </c>
      <c r="J6" s="261">
        <f>SUM(J7:J14)</f>
        <v>3038</v>
      </c>
      <c r="K6" s="81">
        <v>178213</v>
      </c>
      <c r="L6" s="81">
        <v>194619</v>
      </c>
      <c r="M6" s="81">
        <v>77413</v>
      </c>
      <c r="N6" s="261">
        <f>SUM(N7:N14)</f>
        <v>5</v>
      </c>
      <c r="O6" s="81">
        <v>3399</v>
      </c>
      <c r="P6" s="81">
        <v>3399</v>
      </c>
      <c r="Q6" s="82">
        <v>3035</v>
      </c>
    </row>
    <row r="7" spans="1:17" s="4" customFormat="1" ht="19.5" customHeight="1">
      <c r="A7" s="59" t="s">
        <v>5</v>
      </c>
      <c r="B7" s="87">
        <v>1642</v>
      </c>
      <c r="C7" s="87">
        <v>5723</v>
      </c>
      <c r="D7" s="87">
        <v>5599</v>
      </c>
      <c r="E7" s="87">
        <v>2168</v>
      </c>
      <c r="F7" s="84">
        <v>183</v>
      </c>
      <c r="G7" s="84">
        <v>369</v>
      </c>
      <c r="H7" s="84">
        <v>318</v>
      </c>
      <c r="I7" s="85">
        <v>299</v>
      </c>
      <c r="J7" s="86">
        <v>1454</v>
      </c>
      <c r="K7" s="84">
        <v>5256</v>
      </c>
      <c r="L7" s="84">
        <v>5183</v>
      </c>
      <c r="M7" s="84">
        <v>1864</v>
      </c>
      <c r="N7" s="310">
        <v>5</v>
      </c>
      <c r="O7" s="310">
        <v>98</v>
      </c>
      <c r="P7" s="310">
        <v>98</v>
      </c>
      <c r="Q7" s="311">
        <v>5</v>
      </c>
    </row>
    <row r="8" spans="1:17" s="4" customFormat="1" ht="19.5" customHeight="1">
      <c r="A8" s="60" t="s">
        <v>6</v>
      </c>
      <c r="B8" s="87">
        <v>1314</v>
      </c>
      <c r="C8" s="87">
        <v>53227</v>
      </c>
      <c r="D8" s="87">
        <v>69706</v>
      </c>
      <c r="E8" s="87">
        <v>7411</v>
      </c>
      <c r="F8" s="88">
        <v>0</v>
      </c>
      <c r="G8" s="88">
        <v>0</v>
      </c>
      <c r="H8" s="88">
        <v>0</v>
      </c>
      <c r="I8" s="89">
        <v>0</v>
      </c>
      <c r="J8" s="90">
        <v>1314</v>
      </c>
      <c r="K8" s="88">
        <v>53227</v>
      </c>
      <c r="L8" s="88">
        <v>69706</v>
      </c>
      <c r="M8" s="88">
        <v>7411</v>
      </c>
      <c r="N8" s="312">
        <v>0</v>
      </c>
      <c r="O8" s="312">
        <v>0</v>
      </c>
      <c r="P8" s="312">
        <v>0</v>
      </c>
      <c r="Q8" s="313">
        <v>0</v>
      </c>
    </row>
    <row r="9" spans="1:17" s="4" customFormat="1" ht="19.5" customHeight="1">
      <c r="A9" s="60" t="s">
        <v>10</v>
      </c>
      <c r="B9" s="87">
        <v>18</v>
      </c>
      <c r="C9" s="87">
        <v>445</v>
      </c>
      <c r="D9" s="87">
        <v>445</v>
      </c>
      <c r="E9" s="87">
        <v>4</v>
      </c>
      <c r="F9" s="88">
        <v>0</v>
      </c>
      <c r="G9" s="88">
        <v>0</v>
      </c>
      <c r="H9" s="88">
        <v>0</v>
      </c>
      <c r="I9" s="89">
        <v>0</v>
      </c>
      <c r="J9" s="90">
        <v>18</v>
      </c>
      <c r="K9" s="88">
        <v>445</v>
      </c>
      <c r="L9" s="88">
        <v>445</v>
      </c>
      <c r="M9" s="88">
        <v>4</v>
      </c>
      <c r="N9" s="312">
        <v>0</v>
      </c>
      <c r="O9" s="312">
        <v>0</v>
      </c>
      <c r="P9" s="312">
        <v>0</v>
      </c>
      <c r="Q9" s="313">
        <v>0</v>
      </c>
    </row>
    <row r="10" spans="1:17" s="4" customFormat="1" ht="19.5" customHeight="1">
      <c r="A10" s="60" t="s">
        <v>7</v>
      </c>
      <c r="B10" s="87">
        <v>332</v>
      </c>
      <c r="C10" s="87">
        <v>8389</v>
      </c>
      <c r="D10" s="87">
        <v>8389</v>
      </c>
      <c r="E10" s="87">
        <v>562</v>
      </c>
      <c r="F10" s="88">
        <v>74</v>
      </c>
      <c r="G10" s="88">
        <v>1224</v>
      </c>
      <c r="H10" s="88">
        <v>1224</v>
      </c>
      <c r="I10" s="89">
        <v>159</v>
      </c>
      <c r="J10" s="90">
        <v>252</v>
      </c>
      <c r="K10" s="88">
        <v>7029</v>
      </c>
      <c r="L10" s="88">
        <v>7029</v>
      </c>
      <c r="M10" s="88">
        <v>396</v>
      </c>
      <c r="N10" s="312">
        <v>0</v>
      </c>
      <c r="O10" s="312">
        <v>0</v>
      </c>
      <c r="P10" s="312">
        <v>0</v>
      </c>
      <c r="Q10" s="313">
        <v>0</v>
      </c>
    </row>
    <row r="11" spans="1:17" s="4" customFormat="1" ht="19.5" customHeight="1">
      <c r="A11" s="60" t="s">
        <v>8</v>
      </c>
      <c r="B11" s="87">
        <v>0</v>
      </c>
      <c r="C11" s="87">
        <v>0</v>
      </c>
      <c r="D11" s="87">
        <v>0</v>
      </c>
      <c r="E11" s="87">
        <v>0</v>
      </c>
      <c r="F11" s="88">
        <v>0</v>
      </c>
      <c r="G11" s="88">
        <v>0</v>
      </c>
      <c r="H11" s="88">
        <v>0</v>
      </c>
      <c r="I11" s="89">
        <v>0</v>
      </c>
      <c r="J11" s="90">
        <v>0</v>
      </c>
      <c r="K11" s="88">
        <v>0</v>
      </c>
      <c r="L11" s="88">
        <v>0</v>
      </c>
      <c r="M11" s="88">
        <v>0</v>
      </c>
      <c r="N11" s="312">
        <v>0</v>
      </c>
      <c r="O11" s="312">
        <v>0</v>
      </c>
      <c r="P11" s="312">
        <v>0</v>
      </c>
      <c r="Q11" s="313">
        <v>0</v>
      </c>
    </row>
    <row r="12" spans="1:17" s="4" customFormat="1" ht="19.5" customHeight="1">
      <c r="A12" s="60" t="s">
        <v>57</v>
      </c>
      <c r="B12" s="87">
        <v>0</v>
      </c>
      <c r="C12" s="87">
        <v>0</v>
      </c>
      <c r="D12" s="87">
        <v>0</v>
      </c>
      <c r="E12" s="87">
        <v>0</v>
      </c>
      <c r="F12" s="88">
        <v>0</v>
      </c>
      <c r="G12" s="88">
        <v>0</v>
      </c>
      <c r="H12" s="88">
        <v>0</v>
      </c>
      <c r="I12" s="89">
        <v>0</v>
      </c>
      <c r="J12" s="90">
        <v>0</v>
      </c>
      <c r="K12" s="88">
        <v>0</v>
      </c>
      <c r="L12" s="88">
        <v>0</v>
      </c>
      <c r="M12" s="88">
        <v>0</v>
      </c>
      <c r="N12" s="312">
        <v>0</v>
      </c>
      <c r="O12" s="312">
        <v>0</v>
      </c>
      <c r="P12" s="312">
        <v>0</v>
      </c>
      <c r="Q12" s="313">
        <v>0</v>
      </c>
    </row>
    <row r="13" spans="1:17" s="4" customFormat="1" ht="19.5" customHeight="1">
      <c r="A13" s="60" t="s">
        <v>87</v>
      </c>
      <c r="B13" s="87">
        <v>0</v>
      </c>
      <c r="C13" s="87">
        <v>69951</v>
      </c>
      <c r="D13" s="87">
        <v>69951</v>
      </c>
      <c r="E13" s="87">
        <v>20393</v>
      </c>
      <c r="F13" s="92">
        <v>0</v>
      </c>
      <c r="G13" s="88">
        <v>17170</v>
      </c>
      <c r="H13" s="88">
        <v>17170</v>
      </c>
      <c r="I13" s="89">
        <v>9115</v>
      </c>
      <c r="J13" s="93">
        <v>0</v>
      </c>
      <c r="K13" s="88">
        <v>50207</v>
      </c>
      <c r="L13" s="88">
        <v>50207</v>
      </c>
      <c r="M13" s="88">
        <v>8925</v>
      </c>
      <c r="N13" s="314">
        <v>0</v>
      </c>
      <c r="O13" s="312">
        <v>2567</v>
      </c>
      <c r="P13" s="312">
        <v>2567</v>
      </c>
      <c r="Q13" s="313">
        <v>2349</v>
      </c>
    </row>
    <row r="14" spans="1:17" s="4" customFormat="1" ht="19.5" customHeight="1">
      <c r="A14" s="61" t="s">
        <v>107</v>
      </c>
      <c r="B14" s="94">
        <v>0</v>
      </c>
      <c r="C14" s="94">
        <v>69775</v>
      </c>
      <c r="D14" s="94">
        <v>69775</v>
      </c>
      <c r="E14" s="94">
        <v>65627</v>
      </c>
      <c r="F14" s="262">
        <v>0</v>
      </c>
      <c r="G14" s="95">
        <v>6796</v>
      </c>
      <c r="H14" s="95">
        <v>6796</v>
      </c>
      <c r="I14" s="96">
        <v>5937</v>
      </c>
      <c r="J14" s="263">
        <v>0</v>
      </c>
      <c r="K14" s="95">
        <v>62049</v>
      </c>
      <c r="L14" s="95">
        <v>62049</v>
      </c>
      <c r="M14" s="95">
        <v>58813</v>
      </c>
      <c r="N14" s="315">
        <v>0</v>
      </c>
      <c r="O14" s="316">
        <v>734</v>
      </c>
      <c r="P14" s="316">
        <v>734</v>
      </c>
      <c r="Q14" s="317">
        <v>681</v>
      </c>
    </row>
    <row r="15" spans="1:17" ht="19.5" customHeight="1">
      <c r="A15" s="43"/>
      <c r="B15" s="43"/>
      <c r="C15" s="43"/>
      <c r="D15" s="43"/>
      <c r="E15" s="43"/>
      <c r="F15" s="43"/>
      <c r="G15" s="43"/>
      <c r="H15" s="43"/>
      <c r="I15" s="43"/>
      <c r="J15" s="43"/>
      <c r="K15" s="43"/>
      <c r="L15" s="43"/>
      <c r="M15" s="43"/>
      <c r="N15" s="43"/>
      <c r="O15" s="43"/>
      <c r="P15" s="43"/>
      <c r="Q15" s="43"/>
    </row>
    <row r="16" spans="1:17" ht="19.5" customHeight="1">
      <c r="A16" s="43"/>
      <c r="B16" s="43"/>
      <c r="C16" s="43"/>
      <c r="D16" s="43"/>
      <c r="E16" s="43"/>
      <c r="F16" s="43"/>
      <c r="G16" s="43"/>
      <c r="H16" s="43"/>
      <c r="I16" s="43"/>
      <c r="J16" s="43"/>
      <c r="K16" s="43"/>
      <c r="L16" s="43"/>
      <c r="M16" s="43"/>
      <c r="N16" s="43"/>
      <c r="O16" s="43"/>
      <c r="P16" s="43"/>
      <c r="Q16" s="43"/>
    </row>
    <row r="17" spans="1:17" s="3" customFormat="1" ht="19.5" customHeight="1">
      <c r="A17" s="461" t="s">
        <v>58</v>
      </c>
      <c r="B17" s="459" t="s">
        <v>181</v>
      </c>
      <c r="C17" s="459"/>
      <c r="D17" s="459"/>
      <c r="E17" s="460"/>
      <c r="F17" s="459" t="s">
        <v>65</v>
      </c>
      <c r="G17" s="459"/>
      <c r="H17" s="459"/>
      <c r="I17" s="460"/>
      <c r="J17" s="44"/>
      <c r="K17" s="44"/>
      <c r="L17" s="44"/>
      <c r="M17" s="44"/>
      <c r="N17" s="44"/>
      <c r="O17" s="44"/>
      <c r="P17" s="44"/>
      <c r="Q17" s="44"/>
    </row>
    <row r="18" spans="1:17" s="3" customFormat="1" ht="19.5" customHeight="1">
      <c r="A18" s="462"/>
      <c r="B18" s="51" t="s">
        <v>61</v>
      </c>
      <c r="C18" s="51" t="s">
        <v>150</v>
      </c>
      <c r="D18" s="51" t="s">
        <v>62</v>
      </c>
      <c r="E18" s="52" t="s">
        <v>63</v>
      </c>
      <c r="F18" s="51" t="s">
        <v>61</v>
      </c>
      <c r="G18" s="51" t="s">
        <v>150</v>
      </c>
      <c r="H18" s="51" t="s">
        <v>62</v>
      </c>
      <c r="I18" s="52" t="s">
        <v>63</v>
      </c>
      <c r="J18" s="44"/>
      <c r="K18" s="44"/>
      <c r="L18" s="44"/>
      <c r="M18" s="44"/>
      <c r="N18" s="44"/>
      <c r="O18" s="44"/>
      <c r="P18" s="44"/>
      <c r="Q18" s="44"/>
    </row>
    <row r="19" spans="1:17" ht="19.5" customHeight="1">
      <c r="A19" s="58" t="s">
        <v>20</v>
      </c>
      <c r="B19" s="471" t="s">
        <v>184</v>
      </c>
      <c r="C19" s="81">
        <v>3</v>
      </c>
      <c r="D19" s="81">
        <v>3</v>
      </c>
      <c r="E19" s="471" t="s">
        <v>184</v>
      </c>
      <c r="F19" s="261">
        <f>SUM(F20:F27)</f>
        <v>6</v>
      </c>
      <c r="G19" s="81">
        <v>336</v>
      </c>
      <c r="H19" s="81">
        <v>336</v>
      </c>
      <c r="I19" s="82">
        <v>207</v>
      </c>
      <c r="J19" s="45"/>
      <c r="K19" s="43"/>
      <c r="L19" s="43"/>
      <c r="M19" s="43"/>
      <c r="N19" s="43"/>
      <c r="O19" s="43"/>
      <c r="P19" s="43"/>
      <c r="Q19" s="43"/>
    </row>
    <row r="20" spans="1:17" s="4" customFormat="1" ht="19.5" customHeight="1">
      <c r="A20" s="59" t="s">
        <v>5</v>
      </c>
      <c r="B20" s="310">
        <v>0</v>
      </c>
      <c r="C20" s="310">
        <v>0</v>
      </c>
      <c r="D20" s="310">
        <v>0</v>
      </c>
      <c r="E20" s="311">
        <v>0</v>
      </c>
      <c r="F20" s="310">
        <v>0</v>
      </c>
      <c r="G20" s="310">
        <v>0</v>
      </c>
      <c r="H20" s="310">
        <v>0</v>
      </c>
      <c r="I20" s="311">
        <v>0</v>
      </c>
      <c r="J20" s="45"/>
      <c r="K20" s="45"/>
      <c r="L20" s="45"/>
      <c r="M20" s="45"/>
      <c r="N20" s="45"/>
      <c r="O20" s="45"/>
      <c r="P20" s="45"/>
      <c r="Q20" s="45"/>
    </row>
    <row r="21" spans="1:17" s="4" customFormat="1" ht="19.5" customHeight="1">
      <c r="A21" s="60" t="s">
        <v>6</v>
      </c>
      <c r="B21" s="312">
        <v>0</v>
      </c>
      <c r="C21" s="312">
        <v>0</v>
      </c>
      <c r="D21" s="312">
        <v>0</v>
      </c>
      <c r="E21" s="313">
        <v>0</v>
      </c>
      <c r="F21" s="312">
        <v>0</v>
      </c>
      <c r="G21" s="312">
        <v>0</v>
      </c>
      <c r="H21" s="312">
        <v>0</v>
      </c>
      <c r="I21" s="313">
        <v>0</v>
      </c>
      <c r="J21" s="45"/>
      <c r="K21" s="45"/>
      <c r="L21" s="45"/>
      <c r="M21" s="45"/>
      <c r="N21" s="45"/>
      <c r="O21" s="45"/>
      <c r="P21" s="45"/>
      <c r="Q21" s="45"/>
    </row>
    <row r="22" spans="1:17" s="4" customFormat="1" ht="19.5" customHeight="1">
      <c r="A22" s="60" t="s">
        <v>10</v>
      </c>
      <c r="B22" s="312">
        <v>0</v>
      </c>
      <c r="C22" s="312">
        <v>0</v>
      </c>
      <c r="D22" s="312">
        <v>0</v>
      </c>
      <c r="E22" s="313">
        <v>0</v>
      </c>
      <c r="F22" s="312">
        <v>0</v>
      </c>
      <c r="G22" s="312">
        <v>0</v>
      </c>
      <c r="H22" s="312">
        <v>0</v>
      </c>
      <c r="I22" s="313">
        <v>0</v>
      </c>
      <c r="J22" s="45"/>
      <c r="K22" s="45"/>
      <c r="L22" s="45"/>
      <c r="M22" s="45"/>
      <c r="N22" s="45"/>
      <c r="O22" s="45"/>
      <c r="P22" s="45"/>
      <c r="Q22" s="45"/>
    </row>
    <row r="23" spans="1:17" s="4" customFormat="1" ht="19.5" customHeight="1">
      <c r="A23" s="60" t="s">
        <v>7</v>
      </c>
      <c r="B23" s="312">
        <v>0</v>
      </c>
      <c r="C23" s="312">
        <v>0</v>
      </c>
      <c r="D23" s="312">
        <v>0</v>
      </c>
      <c r="E23" s="313">
        <v>0</v>
      </c>
      <c r="F23" s="312">
        <v>6</v>
      </c>
      <c r="G23" s="312">
        <v>136</v>
      </c>
      <c r="H23" s="312">
        <v>136</v>
      </c>
      <c r="I23" s="313">
        <v>7</v>
      </c>
      <c r="J23" s="45"/>
      <c r="K23" s="45"/>
      <c r="L23" s="45"/>
      <c r="M23" s="45"/>
      <c r="N23" s="45"/>
      <c r="O23" s="45"/>
      <c r="P23" s="45"/>
      <c r="Q23" s="45"/>
    </row>
    <row r="24" spans="1:17" s="4" customFormat="1" ht="19.5" customHeight="1">
      <c r="A24" s="60" t="s">
        <v>8</v>
      </c>
      <c r="B24" s="312">
        <v>0</v>
      </c>
      <c r="C24" s="312">
        <v>0</v>
      </c>
      <c r="D24" s="312">
        <v>0</v>
      </c>
      <c r="E24" s="313">
        <v>0</v>
      </c>
      <c r="F24" s="312">
        <v>0</v>
      </c>
      <c r="G24" s="312">
        <v>0</v>
      </c>
      <c r="H24" s="312">
        <v>0</v>
      </c>
      <c r="I24" s="313">
        <v>0</v>
      </c>
      <c r="J24" s="45"/>
      <c r="K24" s="45"/>
      <c r="L24" s="45"/>
      <c r="M24" s="45"/>
      <c r="N24" s="45"/>
      <c r="O24" s="45"/>
      <c r="P24" s="45"/>
      <c r="Q24" s="45"/>
    </row>
    <row r="25" spans="1:17" s="4" customFormat="1" ht="19.5" customHeight="1">
      <c r="A25" s="60" t="s">
        <v>57</v>
      </c>
      <c r="B25" s="312">
        <v>0</v>
      </c>
      <c r="C25" s="312">
        <v>0</v>
      </c>
      <c r="D25" s="312">
        <v>0</v>
      </c>
      <c r="E25" s="313">
        <v>0</v>
      </c>
      <c r="F25" s="312">
        <v>0</v>
      </c>
      <c r="G25" s="312">
        <v>0</v>
      </c>
      <c r="H25" s="312">
        <v>0</v>
      </c>
      <c r="I25" s="313">
        <v>0</v>
      </c>
      <c r="J25" s="45"/>
      <c r="K25" s="45"/>
      <c r="L25" s="45"/>
      <c r="M25" s="45"/>
      <c r="N25" s="45"/>
      <c r="O25" s="45"/>
      <c r="P25" s="45"/>
      <c r="Q25" s="45"/>
    </row>
    <row r="26" spans="1:17" s="4" customFormat="1" ht="19.5" customHeight="1">
      <c r="A26" s="60" t="s">
        <v>87</v>
      </c>
      <c r="B26" s="314">
        <v>0</v>
      </c>
      <c r="C26" s="312">
        <v>3</v>
      </c>
      <c r="D26" s="312">
        <v>3</v>
      </c>
      <c r="E26" s="313">
        <v>0</v>
      </c>
      <c r="F26" s="314">
        <v>0</v>
      </c>
      <c r="G26" s="312">
        <v>4</v>
      </c>
      <c r="H26" s="312">
        <v>4</v>
      </c>
      <c r="I26" s="313">
        <v>4</v>
      </c>
      <c r="J26" s="45"/>
      <c r="K26" s="45"/>
      <c r="L26" s="45"/>
      <c r="M26" s="45"/>
      <c r="N26" s="45"/>
      <c r="O26" s="45"/>
      <c r="P26" s="45"/>
      <c r="Q26" s="45"/>
    </row>
    <row r="27" spans="1:17" s="4" customFormat="1" ht="19.5" customHeight="1">
      <c r="A27" s="61" t="s">
        <v>107</v>
      </c>
      <c r="B27" s="315">
        <v>0</v>
      </c>
      <c r="C27" s="316">
        <v>0</v>
      </c>
      <c r="D27" s="316">
        <v>0</v>
      </c>
      <c r="E27" s="317">
        <v>0</v>
      </c>
      <c r="F27" s="315">
        <v>0</v>
      </c>
      <c r="G27" s="316">
        <v>196</v>
      </c>
      <c r="H27" s="316">
        <v>196</v>
      </c>
      <c r="I27" s="317">
        <v>196</v>
      </c>
      <c r="J27" s="45"/>
      <c r="K27" s="45"/>
      <c r="L27" s="45"/>
      <c r="M27" s="45"/>
      <c r="N27" s="45"/>
      <c r="O27" s="45"/>
      <c r="P27" s="45"/>
      <c r="Q27" s="45"/>
    </row>
    <row r="28" spans="1:17" ht="16.5" customHeight="1">
      <c r="A28" s="43"/>
      <c r="B28" s="43"/>
      <c r="C28" s="43"/>
      <c r="D28" s="43"/>
      <c r="F28" s="43"/>
      <c r="G28" s="43"/>
      <c r="I28" s="41" t="s">
        <v>131</v>
      </c>
      <c r="J28" s="43"/>
      <c r="K28" s="43"/>
      <c r="L28" s="43"/>
      <c r="M28" s="43"/>
      <c r="N28" s="43"/>
      <c r="O28" s="43"/>
      <c r="P28" s="43"/>
      <c r="Q28" s="43"/>
    </row>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5" customHeight="1"/>
    <row r="41" ht="15" customHeight="1"/>
    <row r="42" ht="15" customHeight="1"/>
    <row r="43" ht="15" customHeight="1"/>
    <row r="44" ht="15" customHeight="1"/>
  </sheetData>
  <sheetProtection/>
  <mergeCells count="9">
    <mergeCell ref="P2:Q3"/>
    <mergeCell ref="N4:Q4"/>
    <mergeCell ref="A17:A18"/>
    <mergeCell ref="B17:E17"/>
    <mergeCell ref="A4:A5"/>
    <mergeCell ref="B4:E4"/>
    <mergeCell ref="F4:I4"/>
    <mergeCell ref="J4:M4"/>
    <mergeCell ref="F17:I17"/>
  </mergeCells>
  <printOptions/>
  <pageMargins left="0.7874015748031497" right="0.7874015748031497" top="0.7874015748031497" bottom="0.7874015748031497" header="0.3937007874015748" footer="0.1968503937007874"/>
  <pageSetup horizontalDpi="600" verticalDpi="600" orientation="portrait" paperSize="9" r:id="rId3"/>
  <colBreaks count="1" manualBreakCount="1">
    <brk id="9" max="27" man="1"/>
  </colBreaks>
  <legacyDrawing r:id="rId2"/>
</worksheet>
</file>

<file path=xl/worksheets/sheet8.xml><?xml version="1.0" encoding="utf-8"?>
<worksheet xmlns="http://schemas.openxmlformats.org/spreadsheetml/2006/main" xmlns:r="http://schemas.openxmlformats.org/officeDocument/2006/relationships">
  <sheetPr>
    <tabColor rgb="FF0070C0"/>
  </sheetPr>
  <dimension ref="A2:R41"/>
  <sheetViews>
    <sheetView showZeros="0" view="pageBreakPreview" zoomScale="73" zoomScaleSheetLayoutView="73" zoomScalePageLayoutView="0" workbookViewId="0" topLeftCell="A1">
      <pane xSplit="1" ySplit="5" topLeftCell="B15" activePane="bottomRight" state="frozen"/>
      <selection pane="topLeft" activeCell="B1" sqref="B1"/>
      <selection pane="topRight" activeCell="B1" sqref="B1"/>
      <selection pane="bottomLeft" activeCell="B1" sqref="B1"/>
      <selection pane="bottomRight" activeCell="U32" sqref="U32"/>
    </sheetView>
  </sheetViews>
  <sheetFormatPr defaultColWidth="9.00390625" defaultRowHeight="13.5"/>
  <cols>
    <col min="1" max="1" width="12.50390625" style="2" customWidth="1"/>
    <col min="2" max="8" width="9.25390625" style="2" customWidth="1"/>
    <col min="9" max="9" width="9.25390625" style="4" customWidth="1"/>
    <col min="10" max="17" width="9.625" style="2" customWidth="1"/>
    <col min="18" max="16384" width="9.00390625" style="2" customWidth="1"/>
  </cols>
  <sheetData>
    <row r="1" ht="18" customHeight="1"/>
    <row r="2" spans="1:17" ht="18.75" customHeight="1">
      <c r="A2" s="38" t="s">
        <v>141</v>
      </c>
      <c r="B2" s="57"/>
      <c r="C2" s="43"/>
      <c r="D2" s="43"/>
      <c r="E2" s="43"/>
      <c r="F2" s="57"/>
      <c r="G2" s="43"/>
      <c r="H2" s="43"/>
      <c r="I2" s="45"/>
      <c r="J2" s="57"/>
      <c r="K2" s="43"/>
      <c r="L2" s="43"/>
      <c r="M2" s="43"/>
      <c r="N2" s="57"/>
      <c r="O2" s="43"/>
      <c r="P2" s="469" t="str">
        <f>'1(1) 保健師業務(総数)'!AG4</f>
        <v>令和４年度</v>
      </c>
      <c r="Q2" s="469"/>
    </row>
    <row r="3" spans="1:17" ht="7.5" customHeight="1">
      <c r="A3" s="57"/>
      <c r="B3" s="57"/>
      <c r="C3" s="43"/>
      <c r="D3" s="43"/>
      <c r="E3" s="43"/>
      <c r="F3" s="57"/>
      <c r="G3" s="43"/>
      <c r="H3" s="43"/>
      <c r="I3" s="45"/>
      <c r="J3" s="57"/>
      <c r="K3" s="43"/>
      <c r="L3" s="43"/>
      <c r="M3" s="43"/>
      <c r="N3" s="57"/>
      <c r="O3" s="43"/>
      <c r="P3" s="393"/>
      <c r="Q3" s="393"/>
    </row>
    <row r="4" spans="1:17" s="3" customFormat="1" ht="19.5" customHeight="1">
      <c r="A4" s="461" t="s">
        <v>58</v>
      </c>
      <c r="B4" s="468" t="s">
        <v>148</v>
      </c>
      <c r="C4" s="468"/>
      <c r="D4" s="468"/>
      <c r="E4" s="468"/>
      <c r="F4" s="468" t="s">
        <v>110</v>
      </c>
      <c r="G4" s="468" t="s">
        <v>66</v>
      </c>
      <c r="H4" s="468"/>
      <c r="I4" s="470"/>
      <c r="J4" s="468" t="s">
        <v>26</v>
      </c>
      <c r="K4" s="468" t="s">
        <v>26</v>
      </c>
      <c r="L4" s="468"/>
      <c r="M4" s="468"/>
      <c r="N4" s="468" t="s">
        <v>27</v>
      </c>
      <c r="O4" s="468" t="s">
        <v>27</v>
      </c>
      <c r="P4" s="468"/>
      <c r="Q4" s="470"/>
    </row>
    <row r="5" spans="1:17" s="3" customFormat="1" ht="19.5" customHeight="1">
      <c r="A5" s="462"/>
      <c r="B5" s="51" t="s">
        <v>61</v>
      </c>
      <c r="C5" s="51" t="s">
        <v>67</v>
      </c>
      <c r="D5" s="51" t="s">
        <v>68</v>
      </c>
      <c r="E5" s="51" t="s">
        <v>69</v>
      </c>
      <c r="F5" s="51" t="s">
        <v>61</v>
      </c>
      <c r="G5" s="51" t="s">
        <v>67</v>
      </c>
      <c r="H5" s="51" t="s">
        <v>68</v>
      </c>
      <c r="I5" s="52" t="s">
        <v>69</v>
      </c>
      <c r="J5" s="50" t="s">
        <v>61</v>
      </c>
      <c r="K5" s="51" t="s">
        <v>67</v>
      </c>
      <c r="L5" s="51" t="s">
        <v>68</v>
      </c>
      <c r="M5" s="51" t="s">
        <v>69</v>
      </c>
      <c r="N5" s="51" t="s">
        <v>61</v>
      </c>
      <c r="O5" s="51" t="s">
        <v>67</v>
      </c>
      <c r="P5" s="51" t="s">
        <v>68</v>
      </c>
      <c r="Q5" s="52" t="s">
        <v>69</v>
      </c>
    </row>
    <row r="6" spans="1:18" ht="19.5" customHeight="1">
      <c r="A6" s="58" t="s">
        <v>20</v>
      </c>
      <c r="B6" s="261">
        <f>SUM(B7:B14)</f>
        <v>257</v>
      </c>
      <c r="C6" s="81">
        <v>25559</v>
      </c>
      <c r="D6" s="81">
        <v>25508</v>
      </c>
      <c r="E6" s="81">
        <v>15510</v>
      </c>
      <c r="F6" s="261">
        <f>SUM(F7:F14)</f>
        <v>13</v>
      </c>
      <c r="G6" s="81">
        <v>2113</v>
      </c>
      <c r="H6" s="81">
        <v>2113</v>
      </c>
      <c r="I6" s="82">
        <v>933</v>
      </c>
      <c r="J6" s="261">
        <f>SUM(J7:J14)</f>
        <v>3</v>
      </c>
      <c r="K6" s="81">
        <v>2821</v>
      </c>
      <c r="L6" s="81">
        <v>2820</v>
      </c>
      <c r="M6" s="81">
        <v>1343</v>
      </c>
      <c r="N6" s="261">
        <f>SUM(N7:N14)</f>
        <v>50</v>
      </c>
      <c r="O6" s="81">
        <v>2520</v>
      </c>
      <c r="P6" s="81">
        <v>2493</v>
      </c>
      <c r="Q6" s="82">
        <v>2012</v>
      </c>
      <c r="R6" s="4"/>
    </row>
    <row r="7" spans="1:17" s="4" customFormat="1" ht="19.5" customHeight="1">
      <c r="A7" s="60" t="s">
        <v>5</v>
      </c>
      <c r="B7" s="83">
        <v>183</v>
      </c>
      <c r="C7" s="83">
        <v>369</v>
      </c>
      <c r="D7" s="83">
        <v>318</v>
      </c>
      <c r="E7" s="97">
        <v>299</v>
      </c>
      <c r="F7" s="88">
        <v>5</v>
      </c>
      <c r="G7" s="88">
        <v>5</v>
      </c>
      <c r="H7" s="88">
        <v>5</v>
      </c>
      <c r="I7" s="89">
        <v>5</v>
      </c>
      <c r="J7" s="90">
        <v>3</v>
      </c>
      <c r="K7" s="88">
        <v>4</v>
      </c>
      <c r="L7" s="88">
        <v>3</v>
      </c>
      <c r="M7" s="88">
        <v>3</v>
      </c>
      <c r="N7" s="88">
        <v>20</v>
      </c>
      <c r="O7" s="88">
        <v>59</v>
      </c>
      <c r="P7" s="88">
        <v>32</v>
      </c>
      <c r="Q7" s="89">
        <v>58</v>
      </c>
    </row>
    <row r="8" spans="1:17" s="4" customFormat="1" ht="19.5" customHeight="1">
      <c r="A8" s="60" t="s">
        <v>6</v>
      </c>
      <c r="B8" s="87">
        <v>0</v>
      </c>
      <c r="C8" s="87">
        <v>0</v>
      </c>
      <c r="D8" s="87">
        <v>0</v>
      </c>
      <c r="E8" s="98">
        <v>0</v>
      </c>
      <c r="F8" s="312">
        <v>0</v>
      </c>
      <c r="G8" s="312">
        <v>0</v>
      </c>
      <c r="H8" s="312">
        <v>0</v>
      </c>
      <c r="I8" s="313">
        <v>0</v>
      </c>
      <c r="J8" s="322">
        <v>0</v>
      </c>
      <c r="K8" s="312">
        <v>0</v>
      </c>
      <c r="L8" s="312">
        <v>0</v>
      </c>
      <c r="M8" s="312">
        <v>0</v>
      </c>
      <c r="N8" s="312">
        <v>0</v>
      </c>
      <c r="O8" s="312">
        <v>0</v>
      </c>
      <c r="P8" s="312">
        <v>0</v>
      </c>
      <c r="Q8" s="313">
        <v>0</v>
      </c>
    </row>
    <row r="9" spans="1:17" s="4" customFormat="1" ht="19.5" customHeight="1">
      <c r="A9" s="60" t="s">
        <v>10</v>
      </c>
      <c r="B9" s="87">
        <v>0</v>
      </c>
      <c r="C9" s="87">
        <v>0</v>
      </c>
      <c r="D9" s="87">
        <v>0</v>
      </c>
      <c r="E9" s="98">
        <v>0</v>
      </c>
      <c r="F9" s="312">
        <v>0</v>
      </c>
      <c r="G9" s="312">
        <v>0</v>
      </c>
      <c r="H9" s="312">
        <v>0</v>
      </c>
      <c r="I9" s="313">
        <v>0</v>
      </c>
      <c r="J9" s="322">
        <v>0</v>
      </c>
      <c r="K9" s="312">
        <v>0</v>
      </c>
      <c r="L9" s="312">
        <v>0</v>
      </c>
      <c r="M9" s="312">
        <v>0</v>
      </c>
      <c r="N9" s="312">
        <v>0</v>
      </c>
      <c r="O9" s="312">
        <v>0</v>
      </c>
      <c r="P9" s="312">
        <v>0</v>
      </c>
      <c r="Q9" s="313">
        <v>0</v>
      </c>
    </row>
    <row r="10" spans="1:17" s="4" customFormat="1" ht="19.5" customHeight="1">
      <c r="A10" s="60" t="s">
        <v>149</v>
      </c>
      <c r="B10" s="87">
        <v>74</v>
      </c>
      <c r="C10" s="87">
        <v>1224</v>
      </c>
      <c r="D10" s="87">
        <v>1224</v>
      </c>
      <c r="E10" s="98">
        <v>159</v>
      </c>
      <c r="F10" s="312">
        <v>8</v>
      </c>
      <c r="G10" s="312">
        <v>218</v>
      </c>
      <c r="H10" s="312">
        <v>218</v>
      </c>
      <c r="I10" s="313">
        <v>8</v>
      </c>
      <c r="J10" s="322">
        <v>0</v>
      </c>
      <c r="K10" s="312">
        <v>0</v>
      </c>
      <c r="L10" s="312">
        <v>0</v>
      </c>
      <c r="M10" s="312">
        <v>0</v>
      </c>
      <c r="N10" s="312">
        <v>30</v>
      </c>
      <c r="O10" s="312">
        <v>353</v>
      </c>
      <c r="P10" s="312">
        <v>353</v>
      </c>
      <c r="Q10" s="313">
        <v>30</v>
      </c>
    </row>
    <row r="11" spans="1:17" s="4" customFormat="1" ht="19.5" customHeight="1">
      <c r="A11" s="60" t="s">
        <v>8</v>
      </c>
      <c r="B11" s="87">
        <v>0</v>
      </c>
      <c r="C11" s="87">
        <v>0</v>
      </c>
      <c r="D11" s="87">
        <v>0</v>
      </c>
      <c r="E11" s="98">
        <v>0</v>
      </c>
      <c r="F11" s="312">
        <v>0</v>
      </c>
      <c r="G11" s="312">
        <v>0</v>
      </c>
      <c r="H11" s="312">
        <v>0</v>
      </c>
      <c r="I11" s="313">
        <v>0</v>
      </c>
      <c r="J11" s="322">
        <v>0</v>
      </c>
      <c r="K11" s="312">
        <v>0</v>
      </c>
      <c r="L11" s="312">
        <v>0</v>
      </c>
      <c r="M11" s="312">
        <v>0</v>
      </c>
      <c r="N11" s="312">
        <v>0</v>
      </c>
      <c r="O11" s="312">
        <v>0</v>
      </c>
      <c r="P11" s="312">
        <v>0</v>
      </c>
      <c r="Q11" s="313">
        <v>0</v>
      </c>
    </row>
    <row r="12" spans="1:17" s="4" customFormat="1" ht="19.5" customHeight="1">
      <c r="A12" s="60" t="s">
        <v>57</v>
      </c>
      <c r="B12" s="87">
        <v>0</v>
      </c>
      <c r="C12" s="87">
        <v>0</v>
      </c>
      <c r="D12" s="87">
        <v>0</v>
      </c>
      <c r="E12" s="98">
        <v>0</v>
      </c>
      <c r="F12" s="312">
        <v>0</v>
      </c>
      <c r="G12" s="312">
        <v>0</v>
      </c>
      <c r="H12" s="312">
        <v>0</v>
      </c>
      <c r="I12" s="313">
        <v>0</v>
      </c>
      <c r="J12" s="322">
        <v>0</v>
      </c>
      <c r="K12" s="312">
        <v>0</v>
      </c>
      <c r="L12" s="312">
        <v>0</v>
      </c>
      <c r="M12" s="312">
        <v>0</v>
      </c>
      <c r="N12" s="312">
        <v>0</v>
      </c>
      <c r="O12" s="312">
        <v>0</v>
      </c>
      <c r="P12" s="312">
        <v>0</v>
      </c>
      <c r="Q12" s="313">
        <v>0</v>
      </c>
    </row>
    <row r="13" spans="1:17" s="4" customFormat="1" ht="19.5" customHeight="1">
      <c r="A13" s="60" t="s">
        <v>11</v>
      </c>
      <c r="B13" s="91">
        <v>0</v>
      </c>
      <c r="C13" s="87">
        <v>17170</v>
      </c>
      <c r="D13" s="87">
        <v>17170</v>
      </c>
      <c r="E13" s="98">
        <v>9115</v>
      </c>
      <c r="F13" s="314">
        <v>0</v>
      </c>
      <c r="G13" s="312">
        <v>1200</v>
      </c>
      <c r="H13" s="312">
        <v>1200</v>
      </c>
      <c r="I13" s="313">
        <v>265</v>
      </c>
      <c r="J13" s="319">
        <v>0</v>
      </c>
      <c r="K13" s="312">
        <v>1570</v>
      </c>
      <c r="L13" s="312">
        <v>1570</v>
      </c>
      <c r="M13" s="312">
        <v>105</v>
      </c>
      <c r="N13" s="314">
        <v>0</v>
      </c>
      <c r="O13" s="312">
        <v>1051</v>
      </c>
      <c r="P13" s="312">
        <v>1051</v>
      </c>
      <c r="Q13" s="313">
        <v>1010</v>
      </c>
    </row>
    <row r="14" spans="1:17" s="4" customFormat="1" ht="19.5" customHeight="1">
      <c r="A14" s="61" t="s">
        <v>107</v>
      </c>
      <c r="B14" s="260">
        <v>0</v>
      </c>
      <c r="C14" s="94">
        <v>6796</v>
      </c>
      <c r="D14" s="94">
        <v>6796</v>
      </c>
      <c r="E14" s="99">
        <v>5937</v>
      </c>
      <c r="F14" s="315">
        <v>0</v>
      </c>
      <c r="G14" s="316">
        <v>690</v>
      </c>
      <c r="H14" s="316">
        <v>690</v>
      </c>
      <c r="I14" s="317">
        <v>655</v>
      </c>
      <c r="J14" s="320">
        <v>0</v>
      </c>
      <c r="K14" s="316">
        <v>1247</v>
      </c>
      <c r="L14" s="316">
        <v>1247</v>
      </c>
      <c r="M14" s="316">
        <v>1235</v>
      </c>
      <c r="N14" s="315">
        <v>0</v>
      </c>
      <c r="O14" s="316">
        <v>1057</v>
      </c>
      <c r="P14" s="316">
        <v>1057</v>
      </c>
      <c r="Q14" s="317">
        <v>914</v>
      </c>
    </row>
    <row r="15" spans="1:17" ht="19.5" customHeight="1">
      <c r="A15" s="43"/>
      <c r="B15" s="43"/>
      <c r="C15" s="43"/>
      <c r="D15" s="43"/>
      <c r="E15" s="43"/>
      <c r="F15" s="43"/>
      <c r="G15" s="43"/>
      <c r="H15" s="43"/>
      <c r="I15" s="45"/>
      <c r="J15" s="43"/>
      <c r="K15" s="43"/>
      <c r="L15" s="43"/>
      <c r="M15" s="43"/>
      <c r="N15" s="45"/>
      <c r="O15" s="45"/>
      <c r="P15" s="45"/>
      <c r="Q15" s="45"/>
    </row>
    <row r="16" spans="1:17" ht="19.5" customHeight="1">
      <c r="A16" s="43"/>
      <c r="B16" s="43"/>
      <c r="C16" s="43"/>
      <c r="D16" s="43"/>
      <c r="E16" s="43"/>
      <c r="F16" s="43"/>
      <c r="G16" s="43"/>
      <c r="H16" s="43"/>
      <c r="I16" s="45"/>
      <c r="J16" s="43"/>
      <c r="K16" s="43"/>
      <c r="L16" s="43"/>
      <c r="M16" s="43"/>
      <c r="N16" s="45"/>
      <c r="O16" s="45"/>
      <c r="P16" s="45"/>
      <c r="Q16" s="45"/>
    </row>
    <row r="17" spans="1:17" s="3" customFormat="1" ht="19.5" customHeight="1">
      <c r="A17" s="461" t="s">
        <v>58</v>
      </c>
      <c r="B17" s="470" t="s">
        <v>70</v>
      </c>
      <c r="C17" s="467"/>
      <c r="D17" s="467"/>
      <c r="E17" s="461"/>
      <c r="F17" s="470" t="s">
        <v>71</v>
      </c>
      <c r="G17" s="467"/>
      <c r="H17" s="467"/>
      <c r="I17" s="461"/>
      <c r="J17" s="467" t="s">
        <v>72</v>
      </c>
      <c r="K17" s="467"/>
      <c r="L17" s="467"/>
      <c r="M17" s="461"/>
      <c r="N17" s="470" t="s">
        <v>73</v>
      </c>
      <c r="O17" s="467"/>
      <c r="P17" s="467"/>
      <c r="Q17" s="467"/>
    </row>
    <row r="18" spans="1:17" s="3" customFormat="1" ht="19.5" customHeight="1">
      <c r="A18" s="462"/>
      <c r="B18" s="51" t="s">
        <v>61</v>
      </c>
      <c r="C18" s="51" t="s">
        <v>67</v>
      </c>
      <c r="D18" s="51" t="s">
        <v>68</v>
      </c>
      <c r="E18" s="51" t="s">
        <v>69</v>
      </c>
      <c r="F18" s="51" t="s">
        <v>61</v>
      </c>
      <c r="G18" s="51" t="s">
        <v>67</v>
      </c>
      <c r="H18" s="51" t="s">
        <v>68</v>
      </c>
      <c r="I18" s="52" t="s">
        <v>69</v>
      </c>
      <c r="J18" s="50" t="s">
        <v>61</v>
      </c>
      <c r="K18" s="51" t="s">
        <v>67</v>
      </c>
      <c r="L18" s="51" t="s">
        <v>68</v>
      </c>
      <c r="M18" s="51" t="s">
        <v>69</v>
      </c>
      <c r="N18" s="51" t="s">
        <v>61</v>
      </c>
      <c r="O18" s="51" t="s">
        <v>67</v>
      </c>
      <c r="P18" s="51" t="s">
        <v>68</v>
      </c>
      <c r="Q18" s="52" t="s">
        <v>69</v>
      </c>
    </row>
    <row r="19" spans="1:18" ht="19.5" customHeight="1">
      <c r="A19" s="58" t="s">
        <v>20</v>
      </c>
      <c r="B19" s="261">
        <f>SUM(B20:B27)</f>
        <v>46</v>
      </c>
      <c r="C19" s="81">
        <v>3412</v>
      </c>
      <c r="D19" s="81">
        <v>3408</v>
      </c>
      <c r="E19" s="81">
        <v>2632</v>
      </c>
      <c r="F19" s="261">
        <f>SUM(F20:F27)</f>
        <v>15</v>
      </c>
      <c r="G19" s="81">
        <v>3319</v>
      </c>
      <c r="H19" s="81">
        <v>3319</v>
      </c>
      <c r="I19" s="82">
        <v>2571</v>
      </c>
      <c r="J19" s="261">
        <f>SUM(J20:J27)</f>
        <v>12</v>
      </c>
      <c r="K19" s="81">
        <v>2299</v>
      </c>
      <c r="L19" s="81">
        <v>2301</v>
      </c>
      <c r="M19" s="81">
        <v>274</v>
      </c>
      <c r="N19" s="261">
        <f>SUM(N20:N27)</f>
        <v>54</v>
      </c>
      <c r="O19" s="81">
        <v>1613</v>
      </c>
      <c r="P19" s="81">
        <v>1613</v>
      </c>
      <c r="Q19" s="82">
        <v>1105</v>
      </c>
      <c r="R19" s="4"/>
    </row>
    <row r="20" spans="1:17" s="4" customFormat="1" ht="19.5" customHeight="1">
      <c r="A20" s="60" t="s">
        <v>5</v>
      </c>
      <c r="B20" s="312">
        <v>46</v>
      </c>
      <c r="C20" s="312">
        <v>46</v>
      </c>
      <c r="D20" s="312">
        <v>42</v>
      </c>
      <c r="E20" s="312">
        <v>46</v>
      </c>
      <c r="F20" s="312">
        <v>14</v>
      </c>
      <c r="G20" s="312">
        <v>80</v>
      </c>
      <c r="H20" s="312">
        <v>80</v>
      </c>
      <c r="I20" s="313">
        <v>80</v>
      </c>
      <c r="J20" s="322">
        <v>10</v>
      </c>
      <c r="K20" s="312">
        <v>10</v>
      </c>
      <c r="L20" s="312">
        <v>12</v>
      </c>
      <c r="M20" s="312">
        <v>9</v>
      </c>
      <c r="N20" s="312">
        <v>31</v>
      </c>
      <c r="O20" s="312">
        <v>84</v>
      </c>
      <c r="P20" s="312">
        <v>84</v>
      </c>
      <c r="Q20" s="313">
        <v>43</v>
      </c>
    </row>
    <row r="21" spans="1:18" s="4" customFormat="1" ht="19.5" customHeight="1">
      <c r="A21" s="60" t="s">
        <v>6</v>
      </c>
      <c r="B21" s="312">
        <v>0</v>
      </c>
      <c r="C21" s="312">
        <v>0</v>
      </c>
      <c r="D21" s="312">
        <v>0</v>
      </c>
      <c r="E21" s="312">
        <v>0</v>
      </c>
      <c r="F21" s="312">
        <v>0</v>
      </c>
      <c r="G21" s="312">
        <v>0</v>
      </c>
      <c r="H21" s="312">
        <v>0</v>
      </c>
      <c r="I21" s="313">
        <v>0</v>
      </c>
      <c r="J21" s="322">
        <v>0</v>
      </c>
      <c r="K21" s="312">
        <v>0</v>
      </c>
      <c r="L21" s="312">
        <v>0</v>
      </c>
      <c r="M21" s="312">
        <v>0</v>
      </c>
      <c r="N21" s="312">
        <v>0</v>
      </c>
      <c r="O21" s="312">
        <v>0</v>
      </c>
      <c r="P21" s="312">
        <v>0</v>
      </c>
      <c r="Q21" s="313">
        <v>0</v>
      </c>
      <c r="R21" s="4">
        <v>0</v>
      </c>
    </row>
    <row r="22" spans="1:18" s="4" customFormat="1" ht="19.5" customHeight="1">
      <c r="A22" s="60" t="s">
        <v>10</v>
      </c>
      <c r="B22" s="312">
        <v>0</v>
      </c>
      <c r="C22" s="312">
        <v>0</v>
      </c>
      <c r="D22" s="312">
        <v>0</v>
      </c>
      <c r="E22" s="312">
        <v>0</v>
      </c>
      <c r="F22" s="312">
        <v>0</v>
      </c>
      <c r="G22" s="312">
        <v>0</v>
      </c>
      <c r="H22" s="312">
        <v>0</v>
      </c>
      <c r="I22" s="313">
        <v>0</v>
      </c>
      <c r="J22" s="322">
        <v>0</v>
      </c>
      <c r="K22" s="312">
        <v>0</v>
      </c>
      <c r="L22" s="312">
        <v>0</v>
      </c>
      <c r="M22" s="312">
        <v>0</v>
      </c>
      <c r="N22" s="312">
        <v>0</v>
      </c>
      <c r="O22" s="312">
        <v>0</v>
      </c>
      <c r="P22" s="312">
        <v>0</v>
      </c>
      <c r="Q22" s="313">
        <v>0</v>
      </c>
      <c r="R22" s="4">
        <v>0</v>
      </c>
    </row>
    <row r="23" spans="1:18" s="4" customFormat="1" ht="19.5" customHeight="1">
      <c r="A23" s="60" t="s">
        <v>149</v>
      </c>
      <c r="B23" s="312">
        <v>0</v>
      </c>
      <c r="C23" s="312">
        <v>0</v>
      </c>
      <c r="D23" s="312">
        <v>0</v>
      </c>
      <c r="E23" s="312">
        <v>0</v>
      </c>
      <c r="F23" s="312">
        <v>1</v>
      </c>
      <c r="G23" s="312">
        <v>14</v>
      </c>
      <c r="H23" s="312">
        <v>14</v>
      </c>
      <c r="I23" s="313">
        <v>1</v>
      </c>
      <c r="J23" s="322">
        <v>2</v>
      </c>
      <c r="K23" s="312">
        <v>0</v>
      </c>
      <c r="L23" s="312">
        <v>0</v>
      </c>
      <c r="M23" s="312">
        <v>0</v>
      </c>
      <c r="N23" s="312">
        <v>23</v>
      </c>
      <c r="O23" s="312">
        <v>435</v>
      </c>
      <c r="P23" s="312">
        <v>435</v>
      </c>
      <c r="Q23" s="313">
        <v>105</v>
      </c>
      <c r="R23" s="4">
        <v>0</v>
      </c>
    </row>
    <row r="24" spans="1:18" s="4" customFormat="1" ht="19.5" customHeight="1">
      <c r="A24" s="60" t="s">
        <v>8</v>
      </c>
      <c r="B24" s="312">
        <v>0</v>
      </c>
      <c r="C24" s="312">
        <v>0</v>
      </c>
      <c r="D24" s="312">
        <v>0</v>
      </c>
      <c r="E24" s="312">
        <v>0</v>
      </c>
      <c r="F24" s="312">
        <v>0</v>
      </c>
      <c r="G24" s="312">
        <v>0</v>
      </c>
      <c r="H24" s="312">
        <v>0</v>
      </c>
      <c r="I24" s="313">
        <v>0</v>
      </c>
      <c r="J24" s="322">
        <v>0</v>
      </c>
      <c r="K24" s="312">
        <v>0</v>
      </c>
      <c r="L24" s="312">
        <v>0</v>
      </c>
      <c r="M24" s="312">
        <v>0</v>
      </c>
      <c r="N24" s="312">
        <v>0</v>
      </c>
      <c r="O24" s="312">
        <v>0</v>
      </c>
      <c r="P24" s="312">
        <v>0</v>
      </c>
      <c r="Q24" s="313">
        <v>0</v>
      </c>
      <c r="R24" s="4">
        <v>0</v>
      </c>
    </row>
    <row r="25" spans="1:18" s="4" customFormat="1" ht="19.5" customHeight="1">
      <c r="A25" s="60" t="s">
        <v>57</v>
      </c>
      <c r="B25" s="312">
        <v>0</v>
      </c>
      <c r="C25" s="312">
        <v>0</v>
      </c>
      <c r="D25" s="312">
        <v>0</v>
      </c>
      <c r="E25" s="312">
        <v>0</v>
      </c>
      <c r="F25" s="312">
        <v>0</v>
      </c>
      <c r="G25" s="312">
        <v>0</v>
      </c>
      <c r="H25" s="312">
        <v>0</v>
      </c>
      <c r="I25" s="313">
        <v>0</v>
      </c>
      <c r="J25" s="322">
        <v>0</v>
      </c>
      <c r="K25" s="312">
        <v>0</v>
      </c>
      <c r="L25" s="312">
        <v>0</v>
      </c>
      <c r="M25" s="312">
        <v>0</v>
      </c>
      <c r="N25" s="312">
        <v>0</v>
      </c>
      <c r="O25" s="312">
        <v>0</v>
      </c>
      <c r="P25" s="312">
        <v>0</v>
      </c>
      <c r="Q25" s="313">
        <v>0</v>
      </c>
      <c r="R25" s="4">
        <v>0</v>
      </c>
    </row>
    <row r="26" spans="1:17" s="4" customFormat="1" ht="19.5" customHeight="1">
      <c r="A26" s="60" t="s">
        <v>11</v>
      </c>
      <c r="B26" s="314">
        <v>0</v>
      </c>
      <c r="C26" s="312">
        <v>2813</v>
      </c>
      <c r="D26" s="312">
        <v>2813</v>
      </c>
      <c r="E26" s="312">
        <v>2053</v>
      </c>
      <c r="F26" s="314">
        <v>0</v>
      </c>
      <c r="G26" s="312">
        <v>2653</v>
      </c>
      <c r="H26" s="312">
        <v>2653</v>
      </c>
      <c r="I26" s="313">
        <v>2084</v>
      </c>
      <c r="J26" s="319">
        <v>0</v>
      </c>
      <c r="K26" s="312">
        <v>1995</v>
      </c>
      <c r="L26" s="312">
        <v>1995</v>
      </c>
      <c r="M26" s="312">
        <v>69</v>
      </c>
      <c r="N26" s="314">
        <v>0</v>
      </c>
      <c r="O26" s="312">
        <v>535</v>
      </c>
      <c r="P26" s="312">
        <v>535</v>
      </c>
      <c r="Q26" s="313">
        <v>450</v>
      </c>
    </row>
    <row r="27" spans="1:17" s="4" customFormat="1" ht="19.5" customHeight="1">
      <c r="A27" s="61" t="s">
        <v>107</v>
      </c>
      <c r="B27" s="315">
        <v>0</v>
      </c>
      <c r="C27" s="316">
        <v>553</v>
      </c>
      <c r="D27" s="316">
        <v>553</v>
      </c>
      <c r="E27" s="316">
        <v>533</v>
      </c>
      <c r="F27" s="315">
        <v>0</v>
      </c>
      <c r="G27" s="316">
        <v>572</v>
      </c>
      <c r="H27" s="316">
        <v>572</v>
      </c>
      <c r="I27" s="317">
        <v>406</v>
      </c>
      <c r="J27" s="320">
        <v>0</v>
      </c>
      <c r="K27" s="316">
        <v>294</v>
      </c>
      <c r="L27" s="316">
        <v>294</v>
      </c>
      <c r="M27" s="316">
        <v>196</v>
      </c>
      <c r="N27" s="315">
        <v>0</v>
      </c>
      <c r="O27" s="316">
        <v>559</v>
      </c>
      <c r="P27" s="316">
        <v>559</v>
      </c>
      <c r="Q27" s="317">
        <v>507</v>
      </c>
    </row>
    <row r="28" spans="1:17" ht="19.5" customHeight="1">
      <c r="A28" s="43"/>
      <c r="B28" s="43"/>
      <c r="C28" s="43"/>
      <c r="D28" s="43"/>
      <c r="E28" s="43"/>
      <c r="F28" s="43"/>
      <c r="G28" s="43"/>
      <c r="H28" s="43"/>
      <c r="I28" s="45"/>
      <c r="J28" s="43"/>
      <c r="K28" s="43"/>
      <c r="L28" s="43"/>
      <c r="M28" s="43"/>
      <c r="N28" s="43"/>
      <c r="O28" s="43"/>
      <c r="P28" s="43"/>
      <c r="Q28" s="43"/>
    </row>
    <row r="29" spans="1:18" ht="19.5" customHeight="1">
      <c r="A29" s="43"/>
      <c r="B29" s="43"/>
      <c r="C29" s="43"/>
      <c r="D29" s="43"/>
      <c r="E29" s="43"/>
      <c r="F29" s="43"/>
      <c r="G29" s="43"/>
      <c r="H29" s="43"/>
      <c r="I29" s="45"/>
      <c r="J29" s="43"/>
      <c r="K29" s="43"/>
      <c r="L29" s="43"/>
      <c r="M29" s="43"/>
      <c r="N29" s="45"/>
      <c r="O29" s="45"/>
      <c r="P29" s="45"/>
      <c r="Q29" s="45"/>
      <c r="R29" s="4"/>
    </row>
    <row r="30" spans="1:18" s="3" customFormat="1" ht="19.5" customHeight="1">
      <c r="A30" s="461" t="s">
        <v>58</v>
      </c>
      <c r="B30" s="470" t="s">
        <v>28</v>
      </c>
      <c r="C30" s="467"/>
      <c r="D30" s="467"/>
      <c r="E30" s="461"/>
      <c r="F30" s="470" t="s">
        <v>29</v>
      </c>
      <c r="G30" s="467"/>
      <c r="H30" s="467"/>
      <c r="I30" s="467"/>
      <c r="J30" s="467" t="s">
        <v>74</v>
      </c>
      <c r="K30" s="467"/>
      <c r="L30" s="467"/>
      <c r="M30" s="467"/>
      <c r="N30" s="62"/>
      <c r="O30" s="466"/>
      <c r="P30" s="466"/>
      <c r="Q30" s="62"/>
      <c r="R30" s="5"/>
    </row>
    <row r="31" spans="1:18" s="3" customFormat="1" ht="19.5" customHeight="1">
      <c r="A31" s="462"/>
      <c r="B31" s="51" t="s">
        <v>61</v>
      </c>
      <c r="C31" s="51" t="s">
        <v>67</v>
      </c>
      <c r="D31" s="51" t="s">
        <v>68</v>
      </c>
      <c r="E31" s="51" t="s">
        <v>69</v>
      </c>
      <c r="F31" s="51" t="s">
        <v>61</v>
      </c>
      <c r="G31" s="51" t="s">
        <v>67</v>
      </c>
      <c r="H31" s="51" t="s">
        <v>68</v>
      </c>
      <c r="I31" s="52" t="s">
        <v>69</v>
      </c>
      <c r="J31" s="50" t="s">
        <v>61</v>
      </c>
      <c r="K31" s="51" t="s">
        <v>67</v>
      </c>
      <c r="L31" s="51" t="s">
        <v>68</v>
      </c>
      <c r="M31" s="52" t="s">
        <v>69</v>
      </c>
      <c r="N31" s="62"/>
      <c r="O31" s="62"/>
      <c r="P31" s="62"/>
      <c r="Q31" s="62"/>
      <c r="R31" s="5"/>
    </row>
    <row r="32" spans="1:18" ht="19.5" customHeight="1">
      <c r="A32" s="58" t="s">
        <v>64</v>
      </c>
      <c r="B32" s="261">
        <f>SUM(B33:B40)</f>
        <v>8</v>
      </c>
      <c r="C32" s="81">
        <v>1513</v>
      </c>
      <c r="D32" s="81">
        <v>1512</v>
      </c>
      <c r="E32" s="81">
        <v>959</v>
      </c>
      <c r="F32" s="261">
        <f>SUM(F33:F40)</f>
        <v>5</v>
      </c>
      <c r="G32" s="81">
        <v>3422</v>
      </c>
      <c r="H32" s="81">
        <v>3408</v>
      </c>
      <c r="I32" s="82">
        <v>2702</v>
      </c>
      <c r="J32" s="261">
        <f>SUM(J33:J40)</f>
        <v>51</v>
      </c>
      <c r="K32" s="81">
        <v>2527</v>
      </c>
      <c r="L32" s="81">
        <v>2521</v>
      </c>
      <c r="M32" s="82">
        <v>979</v>
      </c>
      <c r="N32" s="63"/>
      <c r="O32" s="63"/>
      <c r="P32" s="63"/>
      <c r="Q32" s="63"/>
      <c r="R32" s="4"/>
    </row>
    <row r="33" spans="1:17" s="4" customFormat="1" ht="19.5" customHeight="1">
      <c r="A33" s="60" t="s">
        <v>5</v>
      </c>
      <c r="B33" s="312">
        <v>6</v>
      </c>
      <c r="C33" s="312">
        <v>7</v>
      </c>
      <c r="D33" s="312">
        <v>6</v>
      </c>
      <c r="E33" s="312">
        <v>7</v>
      </c>
      <c r="F33" s="312">
        <v>1</v>
      </c>
      <c r="G33" s="312">
        <v>27</v>
      </c>
      <c r="H33" s="312">
        <v>13</v>
      </c>
      <c r="I33" s="313">
        <v>1</v>
      </c>
      <c r="J33" s="322">
        <v>47</v>
      </c>
      <c r="K33" s="312">
        <v>47</v>
      </c>
      <c r="L33" s="312">
        <v>41</v>
      </c>
      <c r="M33" s="311">
        <v>47</v>
      </c>
      <c r="N33" s="64"/>
      <c r="O33" s="64"/>
      <c r="P33" s="64"/>
      <c r="Q33" s="64"/>
    </row>
    <row r="34" spans="1:17" s="4" customFormat="1" ht="19.5" customHeight="1">
      <c r="A34" s="60" t="s">
        <v>6</v>
      </c>
      <c r="B34" s="312">
        <v>0</v>
      </c>
      <c r="C34" s="312">
        <v>0</v>
      </c>
      <c r="D34" s="312">
        <v>0</v>
      </c>
      <c r="E34" s="312">
        <v>0</v>
      </c>
      <c r="F34" s="312">
        <v>0</v>
      </c>
      <c r="G34" s="312">
        <v>0</v>
      </c>
      <c r="H34" s="312">
        <v>0</v>
      </c>
      <c r="I34" s="313">
        <v>0</v>
      </c>
      <c r="J34" s="322">
        <v>0</v>
      </c>
      <c r="K34" s="312">
        <v>0</v>
      </c>
      <c r="L34" s="312">
        <v>0</v>
      </c>
      <c r="M34" s="313">
        <v>0</v>
      </c>
      <c r="N34" s="64"/>
      <c r="O34" s="64"/>
      <c r="P34" s="64"/>
      <c r="Q34" s="64"/>
    </row>
    <row r="35" spans="1:17" s="4" customFormat="1" ht="19.5" customHeight="1">
      <c r="A35" s="60" t="s">
        <v>10</v>
      </c>
      <c r="B35" s="312">
        <v>0</v>
      </c>
      <c r="C35" s="312">
        <v>0</v>
      </c>
      <c r="D35" s="312">
        <v>0</v>
      </c>
      <c r="E35" s="312">
        <v>0</v>
      </c>
      <c r="F35" s="312">
        <v>0</v>
      </c>
      <c r="G35" s="312">
        <v>0</v>
      </c>
      <c r="H35" s="312">
        <v>0</v>
      </c>
      <c r="I35" s="313">
        <v>0</v>
      </c>
      <c r="J35" s="322">
        <v>0</v>
      </c>
      <c r="K35" s="312">
        <v>0</v>
      </c>
      <c r="L35" s="312">
        <v>0</v>
      </c>
      <c r="M35" s="313">
        <v>0</v>
      </c>
      <c r="N35" s="64"/>
      <c r="O35" s="64"/>
      <c r="P35" s="64"/>
      <c r="Q35" s="64"/>
    </row>
    <row r="36" spans="1:17" s="4" customFormat="1" ht="19.5" customHeight="1">
      <c r="A36" s="60" t="s">
        <v>149</v>
      </c>
      <c r="B36" s="312">
        <v>2</v>
      </c>
      <c r="C36" s="312">
        <v>2</v>
      </c>
      <c r="D36" s="312">
        <v>2</v>
      </c>
      <c r="E36" s="312">
        <v>2</v>
      </c>
      <c r="F36" s="312">
        <v>4</v>
      </c>
      <c r="G36" s="312">
        <v>151</v>
      </c>
      <c r="H36" s="312">
        <v>151</v>
      </c>
      <c r="I36" s="313">
        <v>6</v>
      </c>
      <c r="J36" s="322">
        <v>4</v>
      </c>
      <c r="K36" s="312">
        <v>51</v>
      </c>
      <c r="L36" s="312">
        <v>51</v>
      </c>
      <c r="M36" s="313">
        <v>7</v>
      </c>
      <c r="N36" s="64"/>
      <c r="O36" s="64"/>
      <c r="P36" s="64"/>
      <c r="Q36" s="64"/>
    </row>
    <row r="37" spans="1:17" s="4" customFormat="1" ht="19.5" customHeight="1">
      <c r="A37" s="60" t="s">
        <v>8</v>
      </c>
      <c r="B37" s="312">
        <v>0</v>
      </c>
      <c r="C37" s="312">
        <v>0</v>
      </c>
      <c r="D37" s="312">
        <v>0</v>
      </c>
      <c r="E37" s="312">
        <v>0</v>
      </c>
      <c r="F37" s="312">
        <v>0</v>
      </c>
      <c r="G37" s="312">
        <v>0</v>
      </c>
      <c r="H37" s="312">
        <v>0</v>
      </c>
      <c r="I37" s="313">
        <v>0</v>
      </c>
      <c r="J37" s="322">
        <v>0</v>
      </c>
      <c r="K37" s="312">
        <v>0</v>
      </c>
      <c r="L37" s="312">
        <v>0</v>
      </c>
      <c r="M37" s="313">
        <v>0</v>
      </c>
      <c r="N37" s="64"/>
      <c r="O37" s="64"/>
      <c r="P37" s="64"/>
      <c r="Q37" s="64"/>
    </row>
    <row r="38" spans="1:17" s="4" customFormat="1" ht="19.5" customHeight="1">
      <c r="A38" s="60" t="s">
        <v>57</v>
      </c>
      <c r="B38" s="312">
        <v>0</v>
      </c>
      <c r="C38" s="312">
        <v>0</v>
      </c>
      <c r="D38" s="312">
        <v>0</v>
      </c>
      <c r="E38" s="312">
        <v>0</v>
      </c>
      <c r="F38" s="312">
        <v>0</v>
      </c>
      <c r="G38" s="312">
        <v>0</v>
      </c>
      <c r="H38" s="312">
        <v>0</v>
      </c>
      <c r="I38" s="313">
        <v>0</v>
      </c>
      <c r="J38" s="322">
        <v>0</v>
      </c>
      <c r="K38" s="312">
        <v>0</v>
      </c>
      <c r="L38" s="312">
        <v>0</v>
      </c>
      <c r="M38" s="313">
        <v>0</v>
      </c>
      <c r="N38" s="64"/>
      <c r="O38" s="64"/>
      <c r="P38" s="64"/>
      <c r="Q38" s="64"/>
    </row>
    <row r="39" spans="1:17" s="4" customFormat="1" ht="19.5" customHeight="1">
      <c r="A39" s="60" t="s">
        <v>11</v>
      </c>
      <c r="B39" s="314">
        <v>0</v>
      </c>
      <c r="C39" s="312">
        <v>835</v>
      </c>
      <c r="D39" s="312">
        <v>835</v>
      </c>
      <c r="E39" s="312">
        <v>215</v>
      </c>
      <c r="F39" s="314">
        <v>0</v>
      </c>
      <c r="G39" s="312">
        <v>2945</v>
      </c>
      <c r="H39" s="312">
        <v>2945</v>
      </c>
      <c r="I39" s="313">
        <v>2416</v>
      </c>
      <c r="J39" s="319">
        <v>0</v>
      </c>
      <c r="K39" s="312">
        <v>1573</v>
      </c>
      <c r="L39" s="312">
        <v>1573</v>
      </c>
      <c r="M39" s="313">
        <v>448</v>
      </c>
      <c r="N39" s="64"/>
      <c r="O39" s="64"/>
      <c r="P39" s="64"/>
      <c r="Q39" s="64"/>
    </row>
    <row r="40" spans="1:17" s="4" customFormat="1" ht="19.5" customHeight="1">
      <c r="A40" s="61" t="s">
        <v>107</v>
      </c>
      <c r="B40" s="315">
        <v>0</v>
      </c>
      <c r="C40" s="316">
        <v>669</v>
      </c>
      <c r="D40" s="316">
        <v>669</v>
      </c>
      <c r="E40" s="316">
        <v>735</v>
      </c>
      <c r="F40" s="315">
        <v>0</v>
      </c>
      <c r="G40" s="316">
        <v>299</v>
      </c>
      <c r="H40" s="316">
        <v>299</v>
      </c>
      <c r="I40" s="317">
        <v>279</v>
      </c>
      <c r="J40" s="320">
        <v>0</v>
      </c>
      <c r="K40" s="316">
        <v>856</v>
      </c>
      <c r="L40" s="316">
        <v>856</v>
      </c>
      <c r="M40" s="317">
        <v>477</v>
      </c>
      <c r="N40" s="64"/>
      <c r="O40" s="64"/>
      <c r="P40" s="64"/>
      <c r="Q40" s="64"/>
    </row>
    <row r="41" spans="1:17" ht="17.25" customHeight="1">
      <c r="A41" s="43"/>
      <c r="B41" s="43"/>
      <c r="C41" s="43"/>
      <c r="D41" s="43"/>
      <c r="E41" s="43"/>
      <c r="F41" s="43"/>
      <c r="G41" s="43"/>
      <c r="H41" s="43"/>
      <c r="I41" s="45"/>
      <c r="J41" s="43"/>
      <c r="K41" s="43"/>
      <c r="L41" s="43"/>
      <c r="M41" s="41" t="s">
        <v>131</v>
      </c>
      <c r="N41" s="43"/>
      <c r="O41" s="43"/>
      <c r="P41" s="43"/>
      <c r="Q41" s="43"/>
    </row>
    <row r="42" ht="15" customHeight="1"/>
    <row r="43" ht="15" customHeight="1"/>
    <row r="44" ht="15" customHeight="1"/>
  </sheetData>
  <sheetProtection/>
  <mergeCells count="16">
    <mergeCell ref="P2:Q3"/>
    <mergeCell ref="B30:E30"/>
    <mergeCell ref="B17:E17"/>
    <mergeCell ref="F17:I17"/>
    <mergeCell ref="J17:M17"/>
    <mergeCell ref="F30:I30"/>
    <mergeCell ref="N17:Q17"/>
    <mergeCell ref="F4:I4"/>
    <mergeCell ref="J4:M4"/>
    <mergeCell ref="N4:Q4"/>
    <mergeCell ref="O30:P30"/>
    <mergeCell ref="J30:M30"/>
    <mergeCell ref="A4:A5"/>
    <mergeCell ref="B4:E4"/>
    <mergeCell ref="A30:A31"/>
    <mergeCell ref="A17:A18"/>
  </mergeCells>
  <printOptions/>
  <pageMargins left="0.7874015748031497" right="0.7874015748031497" top="0.7874015748031497" bottom="0.7874015748031497" header="0.3937007874015748" footer="0.1968503937007874"/>
  <pageSetup horizontalDpi="600" verticalDpi="600" orientation="portrait" paperSize="9" r:id="rId1"/>
  <colBreaks count="1" manualBreakCount="1">
    <brk id="9" max="40" man="1"/>
  </colBreaks>
</worksheet>
</file>

<file path=xl/worksheets/sheet9.xml><?xml version="1.0" encoding="utf-8"?>
<worksheet xmlns="http://schemas.openxmlformats.org/spreadsheetml/2006/main" xmlns:r="http://schemas.openxmlformats.org/officeDocument/2006/relationships">
  <sheetPr>
    <tabColor rgb="FF0070C0"/>
  </sheetPr>
  <dimension ref="A2:S41"/>
  <sheetViews>
    <sheetView tabSelected="1" view="pageBreakPreview" zoomScale="68" zoomScaleSheetLayoutView="68" zoomScalePageLayoutView="0" workbookViewId="0" topLeftCell="A1">
      <pane xSplit="1" ySplit="5" topLeftCell="B6" activePane="bottomRight" state="frozen"/>
      <selection pane="topLeft" activeCell="B1" sqref="B1"/>
      <selection pane="topRight" activeCell="B1" sqref="B1"/>
      <selection pane="bottomLeft" activeCell="B1" sqref="B1"/>
      <selection pane="bottomRight" activeCell="X25" sqref="X25"/>
    </sheetView>
  </sheetViews>
  <sheetFormatPr defaultColWidth="9.00390625" defaultRowHeight="13.5"/>
  <cols>
    <col min="1" max="1" width="12.50390625" style="2" customWidth="1"/>
    <col min="2" max="9" width="9.25390625" style="2" customWidth="1"/>
    <col min="10" max="17" width="9.625" style="2" customWidth="1"/>
    <col min="18" max="16384" width="9.00390625" style="2" customWidth="1"/>
  </cols>
  <sheetData>
    <row r="1" ht="18" customHeight="1"/>
    <row r="2" spans="1:17" ht="18.75" customHeight="1">
      <c r="A2" s="38" t="s">
        <v>129</v>
      </c>
      <c r="B2" s="57"/>
      <c r="C2" s="43"/>
      <c r="D2" s="43"/>
      <c r="E2" s="43"/>
      <c r="F2" s="57"/>
      <c r="G2" s="43"/>
      <c r="H2" s="43"/>
      <c r="I2" s="43"/>
      <c r="J2" s="57"/>
      <c r="K2" s="43"/>
      <c r="L2" s="43"/>
      <c r="M2" s="43"/>
      <c r="N2" s="57"/>
      <c r="O2" s="43"/>
      <c r="P2" s="469" t="str">
        <f>'1(1) 保健師業務(総数)'!AG4</f>
        <v>令和４年度</v>
      </c>
      <c r="Q2" s="469"/>
    </row>
    <row r="3" spans="1:17" ht="7.5" customHeight="1">
      <c r="A3" s="57"/>
      <c r="B3" s="57"/>
      <c r="C3" s="43"/>
      <c r="D3" s="43"/>
      <c r="E3" s="43"/>
      <c r="F3" s="57"/>
      <c r="G3" s="43"/>
      <c r="H3" s="43"/>
      <c r="I3" s="43"/>
      <c r="J3" s="57"/>
      <c r="K3" s="43"/>
      <c r="L3" s="43"/>
      <c r="M3" s="43"/>
      <c r="N3" s="57"/>
      <c r="O3" s="43"/>
      <c r="P3" s="393"/>
      <c r="Q3" s="393"/>
    </row>
    <row r="4" spans="1:17" s="3" customFormat="1" ht="19.5" customHeight="1">
      <c r="A4" s="461" t="s">
        <v>142</v>
      </c>
      <c r="B4" s="468" t="s">
        <v>143</v>
      </c>
      <c r="C4" s="468"/>
      <c r="D4" s="468"/>
      <c r="E4" s="468"/>
      <c r="F4" s="468" t="s">
        <v>110</v>
      </c>
      <c r="G4" s="468" t="s">
        <v>66</v>
      </c>
      <c r="H4" s="468"/>
      <c r="I4" s="470"/>
      <c r="J4" s="461" t="s">
        <v>26</v>
      </c>
      <c r="K4" s="468" t="s">
        <v>26</v>
      </c>
      <c r="L4" s="468"/>
      <c r="M4" s="468"/>
      <c r="N4" s="468" t="s">
        <v>27</v>
      </c>
      <c r="O4" s="468" t="s">
        <v>27</v>
      </c>
      <c r="P4" s="468"/>
      <c r="Q4" s="470"/>
    </row>
    <row r="5" spans="1:17" s="3" customFormat="1" ht="19.5" customHeight="1">
      <c r="A5" s="462"/>
      <c r="B5" s="51" t="s">
        <v>61</v>
      </c>
      <c r="C5" s="51" t="s">
        <v>67</v>
      </c>
      <c r="D5" s="51" t="s">
        <v>68</v>
      </c>
      <c r="E5" s="51" t="s">
        <v>69</v>
      </c>
      <c r="F5" s="51" t="s">
        <v>61</v>
      </c>
      <c r="G5" s="51" t="s">
        <v>67</v>
      </c>
      <c r="H5" s="51" t="s">
        <v>68</v>
      </c>
      <c r="I5" s="52" t="s">
        <v>69</v>
      </c>
      <c r="J5" s="50" t="s">
        <v>61</v>
      </c>
      <c r="K5" s="51" t="s">
        <v>67</v>
      </c>
      <c r="L5" s="51" t="s">
        <v>68</v>
      </c>
      <c r="M5" s="51" t="s">
        <v>69</v>
      </c>
      <c r="N5" s="51" t="s">
        <v>61</v>
      </c>
      <c r="O5" s="51" t="s">
        <v>67</v>
      </c>
      <c r="P5" s="51" t="s">
        <v>68</v>
      </c>
      <c r="Q5" s="52" t="s">
        <v>69</v>
      </c>
    </row>
    <row r="6" spans="1:17" ht="19.5" customHeight="1">
      <c r="A6" s="58" t="s">
        <v>144</v>
      </c>
      <c r="B6" s="261">
        <f>SUM(B7:B14)</f>
        <v>3038</v>
      </c>
      <c r="C6" s="100">
        <v>178213</v>
      </c>
      <c r="D6" s="81">
        <v>194619</v>
      </c>
      <c r="E6" s="81">
        <v>77413</v>
      </c>
      <c r="F6" s="261">
        <f>SUM(F7:F14)</f>
        <v>336</v>
      </c>
      <c r="G6" s="81">
        <v>44316</v>
      </c>
      <c r="H6" s="81">
        <v>49613</v>
      </c>
      <c r="I6" s="82">
        <v>19849</v>
      </c>
      <c r="J6" s="261">
        <f>SUM(J7:J14)</f>
        <v>331</v>
      </c>
      <c r="K6" s="81">
        <v>19040</v>
      </c>
      <c r="L6" s="81">
        <v>25495</v>
      </c>
      <c r="M6" s="81">
        <v>6765</v>
      </c>
      <c r="N6" s="261">
        <f>SUM(N7:N14)</f>
        <v>347</v>
      </c>
      <c r="O6" s="81">
        <v>30410</v>
      </c>
      <c r="P6" s="81">
        <v>30410</v>
      </c>
      <c r="Q6" s="82">
        <v>14199</v>
      </c>
    </row>
    <row r="7" spans="1:17" s="4" customFormat="1" ht="19.5" customHeight="1">
      <c r="A7" s="59" t="s">
        <v>75</v>
      </c>
      <c r="B7" s="101">
        <v>1454</v>
      </c>
      <c r="C7" s="83">
        <v>5256</v>
      </c>
      <c r="D7" s="83">
        <v>5183</v>
      </c>
      <c r="E7" s="83">
        <v>1864</v>
      </c>
      <c r="F7" s="310">
        <v>147</v>
      </c>
      <c r="G7" s="310">
        <v>566</v>
      </c>
      <c r="H7" s="310">
        <v>566</v>
      </c>
      <c r="I7" s="311">
        <v>184</v>
      </c>
      <c r="J7" s="102">
        <v>131</v>
      </c>
      <c r="K7" s="103">
        <v>1687</v>
      </c>
      <c r="L7" s="103">
        <v>1616</v>
      </c>
      <c r="M7" s="103">
        <v>174</v>
      </c>
      <c r="N7" s="310">
        <v>164</v>
      </c>
      <c r="O7" s="310">
        <v>493</v>
      </c>
      <c r="P7" s="310">
        <v>493</v>
      </c>
      <c r="Q7" s="311">
        <v>493</v>
      </c>
    </row>
    <row r="8" spans="1:17" s="4" customFormat="1" ht="19.5" customHeight="1">
      <c r="A8" s="60" t="s">
        <v>130</v>
      </c>
      <c r="B8" s="104">
        <v>1314</v>
      </c>
      <c r="C8" s="87">
        <v>53227</v>
      </c>
      <c r="D8" s="87">
        <v>69706</v>
      </c>
      <c r="E8" s="87">
        <v>7411</v>
      </c>
      <c r="F8" s="312">
        <v>149</v>
      </c>
      <c r="G8" s="312">
        <v>5297</v>
      </c>
      <c r="H8" s="312">
        <v>10594</v>
      </c>
      <c r="I8" s="313">
        <v>550</v>
      </c>
      <c r="J8" s="105">
        <v>184</v>
      </c>
      <c r="K8" s="106">
        <v>6526</v>
      </c>
      <c r="L8" s="106">
        <v>13052</v>
      </c>
      <c r="M8" s="106">
        <v>800</v>
      </c>
      <c r="N8" s="312">
        <v>174</v>
      </c>
      <c r="O8" s="312">
        <v>6108</v>
      </c>
      <c r="P8" s="312">
        <v>6108</v>
      </c>
      <c r="Q8" s="313">
        <v>2609</v>
      </c>
    </row>
    <row r="9" spans="1:17" s="4" customFormat="1" ht="19.5" customHeight="1">
      <c r="A9" s="60" t="s">
        <v>76</v>
      </c>
      <c r="B9" s="104">
        <v>18</v>
      </c>
      <c r="C9" s="87">
        <v>445</v>
      </c>
      <c r="D9" s="87">
        <v>445</v>
      </c>
      <c r="E9" s="87">
        <v>4</v>
      </c>
      <c r="F9" s="312">
        <v>0</v>
      </c>
      <c r="G9" s="312">
        <v>0</v>
      </c>
      <c r="H9" s="312">
        <v>0</v>
      </c>
      <c r="I9" s="313">
        <v>0</v>
      </c>
      <c r="J9" s="105">
        <v>0</v>
      </c>
      <c r="K9" s="106">
        <v>0</v>
      </c>
      <c r="L9" s="106">
        <v>0</v>
      </c>
      <c r="M9" s="106">
        <v>0</v>
      </c>
      <c r="N9" s="312">
        <v>0</v>
      </c>
      <c r="O9" s="312">
        <v>0</v>
      </c>
      <c r="P9" s="312">
        <v>0</v>
      </c>
      <c r="Q9" s="313">
        <v>0</v>
      </c>
    </row>
    <row r="10" spans="1:17" s="4" customFormat="1" ht="19.5" customHeight="1">
      <c r="A10" s="60" t="s">
        <v>81</v>
      </c>
      <c r="B10" s="104">
        <v>252</v>
      </c>
      <c r="C10" s="87">
        <v>7029</v>
      </c>
      <c r="D10" s="87">
        <v>7029</v>
      </c>
      <c r="E10" s="87">
        <v>396</v>
      </c>
      <c r="F10" s="312">
        <v>40</v>
      </c>
      <c r="G10" s="312">
        <v>983</v>
      </c>
      <c r="H10" s="312">
        <v>983</v>
      </c>
      <c r="I10" s="313">
        <v>52</v>
      </c>
      <c r="J10" s="105">
        <v>16</v>
      </c>
      <c r="K10" s="106">
        <v>913</v>
      </c>
      <c r="L10" s="106">
        <v>913</v>
      </c>
      <c r="M10" s="106">
        <v>42</v>
      </c>
      <c r="N10" s="312">
        <v>9</v>
      </c>
      <c r="O10" s="312">
        <v>153</v>
      </c>
      <c r="P10" s="312">
        <v>153</v>
      </c>
      <c r="Q10" s="313">
        <v>18</v>
      </c>
    </row>
    <row r="11" spans="1:17" s="4" customFormat="1" ht="19.5" customHeight="1">
      <c r="A11" s="60" t="s">
        <v>77</v>
      </c>
      <c r="B11" s="107">
        <v>0</v>
      </c>
      <c r="C11" s="91">
        <v>0</v>
      </c>
      <c r="D11" s="91">
        <v>0</v>
      </c>
      <c r="E11" s="91">
        <v>0</v>
      </c>
      <c r="F11" s="314">
        <v>0</v>
      </c>
      <c r="G11" s="314">
        <v>0</v>
      </c>
      <c r="H11" s="314">
        <v>0</v>
      </c>
      <c r="I11" s="318">
        <v>0</v>
      </c>
      <c r="J11" s="108">
        <v>0</v>
      </c>
      <c r="K11" s="109">
        <v>0</v>
      </c>
      <c r="L11" s="109">
        <v>0</v>
      </c>
      <c r="M11" s="109">
        <v>0</v>
      </c>
      <c r="N11" s="314">
        <v>0</v>
      </c>
      <c r="O11" s="314">
        <v>0</v>
      </c>
      <c r="P11" s="314">
        <v>0</v>
      </c>
      <c r="Q11" s="318">
        <v>0</v>
      </c>
    </row>
    <row r="12" spans="1:17" s="4" customFormat="1" ht="19.5" customHeight="1">
      <c r="A12" s="60" t="s">
        <v>145</v>
      </c>
      <c r="B12" s="107">
        <v>0</v>
      </c>
      <c r="C12" s="91">
        <v>0</v>
      </c>
      <c r="D12" s="91">
        <v>0</v>
      </c>
      <c r="E12" s="87">
        <v>0</v>
      </c>
      <c r="F12" s="314">
        <v>0</v>
      </c>
      <c r="G12" s="314">
        <v>0</v>
      </c>
      <c r="H12" s="314">
        <v>0</v>
      </c>
      <c r="I12" s="313">
        <v>0</v>
      </c>
      <c r="J12" s="108">
        <v>0</v>
      </c>
      <c r="K12" s="109">
        <v>0</v>
      </c>
      <c r="L12" s="109">
        <v>0</v>
      </c>
      <c r="M12" s="109">
        <v>0</v>
      </c>
      <c r="N12" s="314">
        <v>0</v>
      </c>
      <c r="O12" s="314">
        <v>0</v>
      </c>
      <c r="P12" s="314">
        <v>0</v>
      </c>
      <c r="Q12" s="318">
        <v>0</v>
      </c>
    </row>
    <row r="13" spans="1:17" s="4" customFormat="1" ht="19.5" customHeight="1">
      <c r="A13" s="60" t="s">
        <v>146</v>
      </c>
      <c r="B13" s="91">
        <v>0</v>
      </c>
      <c r="C13" s="87">
        <v>50207</v>
      </c>
      <c r="D13" s="87">
        <v>50207</v>
      </c>
      <c r="E13" s="87">
        <v>8925</v>
      </c>
      <c r="F13" s="314">
        <v>0</v>
      </c>
      <c r="G13" s="312">
        <v>18474</v>
      </c>
      <c r="H13" s="312">
        <v>18474</v>
      </c>
      <c r="I13" s="313">
        <v>116</v>
      </c>
      <c r="J13" s="319">
        <v>0</v>
      </c>
      <c r="K13" s="312">
        <v>4566</v>
      </c>
      <c r="L13" s="312">
        <v>4566</v>
      </c>
      <c r="M13" s="312">
        <v>401</v>
      </c>
      <c r="N13" s="314">
        <v>0</v>
      </c>
      <c r="O13" s="312">
        <v>11313</v>
      </c>
      <c r="P13" s="312">
        <v>11313</v>
      </c>
      <c r="Q13" s="313">
        <v>144</v>
      </c>
    </row>
    <row r="14" spans="1:17" s="4" customFormat="1" ht="19.5" customHeight="1">
      <c r="A14" s="61" t="s">
        <v>107</v>
      </c>
      <c r="B14" s="260">
        <v>0</v>
      </c>
      <c r="C14" s="94">
        <v>62049</v>
      </c>
      <c r="D14" s="94">
        <v>62049</v>
      </c>
      <c r="E14" s="94">
        <v>58813</v>
      </c>
      <c r="F14" s="315">
        <v>0</v>
      </c>
      <c r="G14" s="316">
        <v>18996</v>
      </c>
      <c r="H14" s="316">
        <v>18996</v>
      </c>
      <c r="I14" s="317">
        <v>18947</v>
      </c>
      <c r="J14" s="320">
        <v>0</v>
      </c>
      <c r="K14" s="316">
        <v>5348</v>
      </c>
      <c r="L14" s="316">
        <v>5348</v>
      </c>
      <c r="M14" s="316">
        <v>5348</v>
      </c>
      <c r="N14" s="315">
        <v>0</v>
      </c>
      <c r="O14" s="316">
        <v>12343</v>
      </c>
      <c r="P14" s="316">
        <v>12343</v>
      </c>
      <c r="Q14" s="317">
        <v>10935</v>
      </c>
    </row>
    <row r="15" spans="1:17" ht="19.5" customHeight="1">
      <c r="A15" s="43"/>
      <c r="B15" s="43"/>
      <c r="C15" s="43"/>
      <c r="D15" s="43"/>
      <c r="E15" s="43"/>
      <c r="F15" s="45"/>
      <c r="G15" s="45"/>
      <c r="H15" s="45"/>
      <c r="I15" s="45"/>
      <c r="J15" s="43"/>
      <c r="K15" s="43"/>
      <c r="L15" s="43"/>
      <c r="M15" s="43"/>
      <c r="N15" s="43"/>
      <c r="O15" s="43"/>
      <c r="P15" s="43"/>
      <c r="Q15" s="43"/>
    </row>
    <row r="16" spans="1:17" ht="19.5" customHeight="1">
      <c r="A16" s="43"/>
      <c r="B16" s="43"/>
      <c r="C16" s="43"/>
      <c r="D16" s="43"/>
      <c r="E16" s="43"/>
      <c r="F16" s="45"/>
      <c r="G16" s="45"/>
      <c r="H16" s="45"/>
      <c r="I16" s="45"/>
      <c r="J16" s="43"/>
      <c r="K16" s="43"/>
      <c r="L16" s="43"/>
      <c r="M16" s="43"/>
      <c r="N16" s="43"/>
      <c r="O16" s="43"/>
      <c r="P16" s="43"/>
      <c r="Q16" s="43"/>
    </row>
    <row r="17" spans="1:17" s="3" customFormat="1" ht="19.5" customHeight="1">
      <c r="A17" s="461" t="s">
        <v>147</v>
      </c>
      <c r="B17" s="470" t="s">
        <v>70</v>
      </c>
      <c r="C17" s="467"/>
      <c r="D17" s="467"/>
      <c r="E17" s="461"/>
      <c r="F17" s="468" t="s">
        <v>71</v>
      </c>
      <c r="G17" s="468"/>
      <c r="H17" s="468"/>
      <c r="I17" s="470"/>
      <c r="J17" s="461" t="s">
        <v>78</v>
      </c>
      <c r="K17" s="468"/>
      <c r="L17" s="468"/>
      <c r="M17" s="468"/>
      <c r="N17" s="468" t="s">
        <v>79</v>
      </c>
      <c r="O17" s="468"/>
      <c r="P17" s="468"/>
      <c r="Q17" s="470"/>
    </row>
    <row r="18" spans="1:17" s="3" customFormat="1" ht="19.5" customHeight="1">
      <c r="A18" s="462"/>
      <c r="B18" s="51" t="s">
        <v>61</v>
      </c>
      <c r="C18" s="51" t="s">
        <v>67</v>
      </c>
      <c r="D18" s="51" t="s">
        <v>68</v>
      </c>
      <c r="E18" s="51" t="s">
        <v>69</v>
      </c>
      <c r="F18" s="51" t="s">
        <v>61</v>
      </c>
      <c r="G18" s="51" t="s">
        <v>67</v>
      </c>
      <c r="H18" s="51" t="s">
        <v>68</v>
      </c>
      <c r="I18" s="52" t="s">
        <v>69</v>
      </c>
      <c r="J18" s="50" t="s">
        <v>61</v>
      </c>
      <c r="K18" s="51" t="s">
        <v>67</v>
      </c>
      <c r="L18" s="51" t="s">
        <v>68</v>
      </c>
      <c r="M18" s="51" t="s">
        <v>69</v>
      </c>
      <c r="N18" s="51" t="s">
        <v>61</v>
      </c>
      <c r="O18" s="51" t="s">
        <v>67</v>
      </c>
      <c r="P18" s="51" t="s">
        <v>68</v>
      </c>
      <c r="Q18" s="52" t="s">
        <v>69</v>
      </c>
    </row>
    <row r="19" spans="1:17" ht="19.5" customHeight="1">
      <c r="A19" s="58" t="s">
        <v>144</v>
      </c>
      <c r="B19" s="261">
        <f>SUM(B20:B27)</f>
        <v>277</v>
      </c>
      <c r="C19" s="81">
        <v>13865</v>
      </c>
      <c r="D19" s="81">
        <v>17152</v>
      </c>
      <c r="E19" s="81">
        <v>6980</v>
      </c>
      <c r="F19" s="261">
        <f>SUM(F20:F27)</f>
        <v>246</v>
      </c>
      <c r="G19" s="81">
        <v>8430</v>
      </c>
      <c r="H19" s="81">
        <v>8430</v>
      </c>
      <c r="I19" s="82">
        <v>3591</v>
      </c>
      <c r="J19" s="261">
        <f>SUM(J20:J27)</f>
        <v>329</v>
      </c>
      <c r="K19" s="81">
        <v>17955</v>
      </c>
      <c r="L19" s="81">
        <v>17955</v>
      </c>
      <c r="M19" s="81">
        <v>6556</v>
      </c>
      <c r="N19" s="261">
        <f>SUM(N20:N27)</f>
        <v>208</v>
      </c>
      <c r="O19" s="81">
        <v>9792</v>
      </c>
      <c r="P19" s="81">
        <v>10893</v>
      </c>
      <c r="Q19" s="82">
        <v>7241</v>
      </c>
    </row>
    <row r="20" spans="1:17" s="4" customFormat="1" ht="19.5" customHeight="1">
      <c r="A20" s="59" t="s">
        <v>75</v>
      </c>
      <c r="B20" s="310">
        <v>52</v>
      </c>
      <c r="C20" s="310">
        <v>291</v>
      </c>
      <c r="D20" s="310">
        <v>291</v>
      </c>
      <c r="E20" s="310">
        <v>83</v>
      </c>
      <c r="F20" s="310">
        <v>124</v>
      </c>
      <c r="G20" s="310">
        <v>265</v>
      </c>
      <c r="H20" s="310">
        <v>265</v>
      </c>
      <c r="I20" s="311">
        <v>141</v>
      </c>
      <c r="J20" s="321">
        <v>172</v>
      </c>
      <c r="K20" s="310">
        <v>317</v>
      </c>
      <c r="L20" s="310">
        <v>317</v>
      </c>
      <c r="M20" s="310">
        <v>175</v>
      </c>
      <c r="N20" s="310">
        <v>117</v>
      </c>
      <c r="O20" s="310">
        <v>490</v>
      </c>
      <c r="P20" s="310">
        <v>490</v>
      </c>
      <c r="Q20" s="311">
        <v>117</v>
      </c>
    </row>
    <row r="21" spans="1:17" s="4" customFormat="1" ht="19.5" customHeight="1">
      <c r="A21" s="60" t="s">
        <v>130</v>
      </c>
      <c r="B21" s="312">
        <v>172</v>
      </c>
      <c r="C21" s="312">
        <v>5467</v>
      </c>
      <c r="D21" s="312">
        <v>8754</v>
      </c>
      <c r="E21" s="312">
        <v>774</v>
      </c>
      <c r="F21" s="312">
        <v>96</v>
      </c>
      <c r="G21" s="312">
        <v>2352</v>
      </c>
      <c r="H21" s="312">
        <v>2352</v>
      </c>
      <c r="I21" s="313">
        <v>375</v>
      </c>
      <c r="J21" s="322">
        <v>154</v>
      </c>
      <c r="K21" s="312">
        <v>10399</v>
      </c>
      <c r="L21" s="312">
        <v>10399</v>
      </c>
      <c r="M21" s="312">
        <v>713</v>
      </c>
      <c r="N21" s="312">
        <v>72</v>
      </c>
      <c r="O21" s="312">
        <v>2168</v>
      </c>
      <c r="P21" s="312">
        <v>3269</v>
      </c>
      <c r="Q21" s="313">
        <v>288</v>
      </c>
    </row>
    <row r="22" spans="1:17" s="4" customFormat="1" ht="19.5" customHeight="1">
      <c r="A22" s="60" t="s">
        <v>76</v>
      </c>
      <c r="B22" s="312">
        <v>0</v>
      </c>
      <c r="C22" s="312">
        <v>0</v>
      </c>
      <c r="D22" s="312">
        <v>0</v>
      </c>
      <c r="E22" s="312">
        <v>0</v>
      </c>
      <c r="F22" s="312">
        <v>0</v>
      </c>
      <c r="G22" s="312">
        <v>0</v>
      </c>
      <c r="H22" s="312">
        <v>0</v>
      </c>
      <c r="I22" s="313">
        <v>0</v>
      </c>
      <c r="J22" s="322">
        <v>0</v>
      </c>
      <c r="K22" s="312">
        <v>0</v>
      </c>
      <c r="L22" s="312">
        <v>0</v>
      </c>
      <c r="M22" s="312">
        <v>0</v>
      </c>
      <c r="N22" s="312">
        <v>0</v>
      </c>
      <c r="O22" s="312">
        <v>0</v>
      </c>
      <c r="P22" s="312">
        <v>0</v>
      </c>
      <c r="Q22" s="313">
        <v>0</v>
      </c>
    </row>
    <row r="23" spans="1:17" s="4" customFormat="1" ht="19.5" customHeight="1">
      <c r="A23" s="60" t="s">
        <v>81</v>
      </c>
      <c r="B23" s="312">
        <v>53</v>
      </c>
      <c r="C23" s="312">
        <v>564</v>
      </c>
      <c r="D23" s="312">
        <v>564</v>
      </c>
      <c r="E23" s="312">
        <v>64</v>
      </c>
      <c r="F23" s="312">
        <v>26</v>
      </c>
      <c r="G23" s="312">
        <v>820</v>
      </c>
      <c r="H23" s="312">
        <v>820</v>
      </c>
      <c r="I23" s="313">
        <v>61</v>
      </c>
      <c r="J23" s="322">
        <v>3</v>
      </c>
      <c r="K23" s="312">
        <v>269</v>
      </c>
      <c r="L23" s="312">
        <v>269</v>
      </c>
      <c r="M23" s="312">
        <v>5</v>
      </c>
      <c r="N23" s="312">
        <v>19</v>
      </c>
      <c r="O23" s="312">
        <v>326</v>
      </c>
      <c r="P23" s="312">
        <v>326</v>
      </c>
      <c r="Q23" s="313">
        <v>28</v>
      </c>
    </row>
    <row r="24" spans="1:17" s="4" customFormat="1" ht="19.5" customHeight="1">
      <c r="A24" s="60" t="s">
        <v>77</v>
      </c>
      <c r="B24" s="314">
        <v>0</v>
      </c>
      <c r="C24" s="314">
        <v>0</v>
      </c>
      <c r="D24" s="314">
        <v>0</v>
      </c>
      <c r="E24" s="314">
        <v>0</v>
      </c>
      <c r="F24" s="314">
        <v>0</v>
      </c>
      <c r="G24" s="314">
        <v>0</v>
      </c>
      <c r="H24" s="314">
        <v>0</v>
      </c>
      <c r="I24" s="318">
        <v>0</v>
      </c>
      <c r="J24" s="319">
        <v>0</v>
      </c>
      <c r="K24" s="314">
        <v>0</v>
      </c>
      <c r="L24" s="314">
        <v>0</v>
      </c>
      <c r="M24" s="314">
        <v>0</v>
      </c>
      <c r="N24" s="314">
        <v>0</v>
      </c>
      <c r="O24" s="314">
        <v>0</v>
      </c>
      <c r="P24" s="314">
        <v>0</v>
      </c>
      <c r="Q24" s="318">
        <v>0</v>
      </c>
    </row>
    <row r="25" spans="1:17" s="4" customFormat="1" ht="19.5" customHeight="1">
      <c r="A25" s="60" t="s">
        <v>145</v>
      </c>
      <c r="B25" s="314">
        <v>0</v>
      </c>
      <c r="C25" s="314">
        <v>0</v>
      </c>
      <c r="D25" s="314">
        <v>0</v>
      </c>
      <c r="E25" s="314">
        <v>0</v>
      </c>
      <c r="F25" s="314">
        <v>0</v>
      </c>
      <c r="G25" s="314">
        <v>0</v>
      </c>
      <c r="H25" s="314">
        <v>0</v>
      </c>
      <c r="I25" s="318">
        <v>0</v>
      </c>
      <c r="J25" s="319">
        <v>0</v>
      </c>
      <c r="K25" s="314">
        <v>0</v>
      </c>
      <c r="L25" s="314">
        <v>0</v>
      </c>
      <c r="M25" s="314">
        <v>0</v>
      </c>
      <c r="N25" s="314">
        <v>0</v>
      </c>
      <c r="O25" s="314">
        <v>0</v>
      </c>
      <c r="P25" s="314">
        <v>0</v>
      </c>
      <c r="Q25" s="318">
        <v>0</v>
      </c>
    </row>
    <row r="26" spans="1:17" s="4" customFormat="1" ht="19.5" customHeight="1">
      <c r="A26" s="60" t="s">
        <v>146</v>
      </c>
      <c r="B26" s="314">
        <v>0</v>
      </c>
      <c r="C26" s="312">
        <v>1454</v>
      </c>
      <c r="D26" s="312">
        <v>1454</v>
      </c>
      <c r="E26" s="312">
        <v>87</v>
      </c>
      <c r="F26" s="314">
        <v>0</v>
      </c>
      <c r="G26" s="312">
        <v>1541</v>
      </c>
      <c r="H26" s="312">
        <v>1541</v>
      </c>
      <c r="I26" s="313">
        <v>147</v>
      </c>
      <c r="J26" s="319">
        <v>0</v>
      </c>
      <c r="K26" s="312">
        <v>1045</v>
      </c>
      <c r="L26" s="312">
        <v>1045</v>
      </c>
      <c r="M26" s="312">
        <v>222</v>
      </c>
      <c r="N26" s="314">
        <v>0</v>
      </c>
      <c r="O26" s="312">
        <v>3745</v>
      </c>
      <c r="P26" s="312">
        <v>3745</v>
      </c>
      <c r="Q26" s="313">
        <v>3745</v>
      </c>
    </row>
    <row r="27" spans="1:17" s="4" customFormat="1" ht="19.5" customHeight="1">
      <c r="A27" s="61" t="s">
        <v>107</v>
      </c>
      <c r="B27" s="315">
        <v>0</v>
      </c>
      <c r="C27" s="316">
        <v>6089</v>
      </c>
      <c r="D27" s="316">
        <v>6089</v>
      </c>
      <c r="E27" s="316">
        <v>5972</v>
      </c>
      <c r="F27" s="315">
        <v>0</v>
      </c>
      <c r="G27" s="316">
        <v>3452</v>
      </c>
      <c r="H27" s="316">
        <v>3452</v>
      </c>
      <c r="I27" s="317">
        <v>2867</v>
      </c>
      <c r="J27" s="320">
        <v>0</v>
      </c>
      <c r="K27" s="316">
        <v>5925</v>
      </c>
      <c r="L27" s="316">
        <v>5925</v>
      </c>
      <c r="M27" s="316">
        <v>5441</v>
      </c>
      <c r="N27" s="315">
        <v>0</v>
      </c>
      <c r="O27" s="316">
        <v>3063</v>
      </c>
      <c r="P27" s="316">
        <v>3063</v>
      </c>
      <c r="Q27" s="317">
        <v>3063</v>
      </c>
    </row>
    <row r="28" spans="1:17" ht="19.5" customHeight="1">
      <c r="A28" s="43"/>
      <c r="B28" s="43"/>
      <c r="C28" s="43"/>
      <c r="D28" s="43"/>
      <c r="E28" s="43"/>
      <c r="F28" s="45"/>
      <c r="G28" s="45"/>
      <c r="H28" s="45"/>
      <c r="I28" s="45"/>
      <c r="J28" s="43"/>
      <c r="K28" s="43"/>
      <c r="L28" s="43"/>
      <c r="M28" s="43"/>
      <c r="N28" s="43"/>
      <c r="O28" s="43"/>
      <c r="P28" s="43"/>
      <c r="Q28" s="43"/>
    </row>
    <row r="29" spans="1:18" ht="19.5" customHeight="1">
      <c r="A29" s="43"/>
      <c r="B29" s="43"/>
      <c r="C29" s="43"/>
      <c r="D29" s="43"/>
      <c r="E29" s="43"/>
      <c r="F29" s="45"/>
      <c r="G29" s="45"/>
      <c r="H29" s="45"/>
      <c r="I29" s="45"/>
      <c r="J29" s="43"/>
      <c r="K29" s="43"/>
      <c r="L29" s="43"/>
      <c r="M29" s="43"/>
      <c r="N29" s="45"/>
      <c r="O29" s="45"/>
      <c r="P29" s="45"/>
      <c r="Q29" s="45"/>
      <c r="R29" s="4"/>
    </row>
    <row r="30" spans="1:19" s="3" customFormat="1" ht="19.5" customHeight="1">
      <c r="A30" s="461" t="s">
        <v>147</v>
      </c>
      <c r="B30" s="468" t="s">
        <v>37</v>
      </c>
      <c r="C30" s="468"/>
      <c r="D30" s="468"/>
      <c r="E30" s="468"/>
      <c r="F30" s="468" t="s">
        <v>38</v>
      </c>
      <c r="G30" s="468"/>
      <c r="H30" s="468"/>
      <c r="I30" s="470"/>
      <c r="J30" s="461" t="s">
        <v>80</v>
      </c>
      <c r="K30" s="468"/>
      <c r="L30" s="468"/>
      <c r="M30" s="470"/>
      <c r="N30" s="62"/>
      <c r="O30" s="53"/>
      <c r="P30" s="53"/>
      <c r="Q30" s="62"/>
      <c r="R30" s="5"/>
      <c r="S30" s="5"/>
    </row>
    <row r="31" spans="1:18" s="3" customFormat="1" ht="19.5" customHeight="1">
      <c r="A31" s="462"/>
      <c r="B31" s="51" t="s">
        <v>61</v>
      </c>
      <c r="C31" s="51" t="s">
        <v>67</v>
      </c>
      <c r="D31" s="51" t="s">
        <v>68</v>
      </c>
      <c r="E31" s="51" t="s">
        <v>69</v>
      </c>
      <c r="F31" s="51" t="s">
        <v>61</v>
      </c>
      <c r="G31" s="51" t="s">
        <v>67</v>
      </c>
      <c r="H31" s="51" t="s">
        <v>68</v>
      </c>
      <c r="I31" s="52" t="s">
        <v>69</v>
      </c>
      <c r="J31" s="50" t="s">
        <v>61</v>
      </c>
      <c r="K31" s="51" t="s">
        <v>67</v>
      </c>
      <c r="L31" s="51" t="s">
        <v>68</v>
      </c>
      <c r="M31" s="52" t="s">
        <v>69</v>
      </c>
      <c r="N31" s="62"/>
      <c r="O31" s="62"/>
      <c r="P31" s="62"/>
      <c r="Q31" s="62"/>
      <c r="R31" s="5"/>
    </row>
    <row r="32" spans="1:18" ht="19.5" customHeight="1">
      <c r="A32" s="58" t="s">
        <v>144</v>
      </c>
      <c r="B32" s="261">
        <f>SUM(B33:B40)</f>
        <v>498</v>
      </c>
      <c r="C32" s="81">
        <v>9356</v>
      </c>
      <c r="D32" s="81">
        <v>11391</v>
      </c>
      <c r="E32" s="81">
        <v>2243</v>
      </c>
      <c r="F32" s="261">
        <f>SUM(F33:F40)</f>
        <v>252</v>
      </c>
      <c r="G32" s="81">
        <v>16657</v>
      </c>
      <c r="H32" s="81">
        <v>16186</v>
      </c>
      <c r="I32" s="82">
        <v>5658</v>
      </c>
      <c r="J32" s="261">
        <f>SUM(J33:J40)</f>
        <v>214</v>
      </c>
      <c r="K32" s="81">
        <v>8392</v>
      </c>
      <c r="L32" s="81">
        <v>7094</v>
      </c>
      <c r="M32" s="82">
        <v>4331</v>
      </c>
      <c r="N32" s="63"/>
      <c r="O32" s="63"/>
      <c r="P32" s="63"/>
      <c r="Q32" s="63"/>
      <c r="R32" s="4"/>
    </row>
    <row r="33" spans="1:17" s="4" customFormat="1" ht="19.5" customHeight="1">
      <c r="A33" s="59" t="s">
        <v>75</v>
      </c>
      <c r="B33" s="310">
        <v>360</v>
      </c>
      <c r="C33" s="310">
        <v>410</v>
      </c>
      <c r="D33" s="310">
        <v>408</v>
      </c>
      <c r="E33" s="310">
        <v>339</v>
      </c>
      <c r="F33" s="310">
        <v>99</v>
      </c>
      <c r="G33" s="310">
        <v>436</v>
      </c>
      <c r="H33" s="310">
        <v>436</v>
      </c>
      <c r="I33" s="311">
        <v>109</v>
      </c>
      <c r="J33" s="321">
        <v>88</v>
      </c>
      <c r="K33" s="310">
        <v>301</v>
      </c>
      <c r="L33" s="310">
        <v>301</v>
      </c>
      <c r="M33" s="311">
        <v>49</v>
      </c>
      <c r="N33" s="64"/>
      <c r="O33" s="64"/>
      <c r="P33" s="64"/>
      <c r="Q33" s="64"/>
    </row>
    <row r="34" spans="1:17" s="4" customFormat="1" ht="19.5" customHeight="1">
      <c r="A34" s="60" t="s">
        <v>130</v>
      </c>
      <c r="B34" s="312">
        <v>83</v>
      </c>
      <c r="C34" s="312">
        <v>2732</v>
      </c>
      <c r="D34" s="312">
        <v>4769</v>
      </c>
      <c r="E34" s="312">
        <v>336</v>
      </c>
      <c r="F34" s="312">
        <v>134</v>
      </c>
      <c r="G34" s="312">
        <v>9881</v>
      </c>
      <c r="H34" s="312">
        <v>9410</v>
      </c>
      <c r="I34" s="313">
        <v>526</v>
      </c>
      <c r="J34" s="322">
        <v>96</v>
      </c>
      <c r="K34" s="312">
        <v>2297</v>
      </c>
      <c r="L34" s="312">
        <v>999</v>
      </c>
      <c r="M34" s="313">
        <v>440</v>
      </c>
      <c r="N34" s="64"/>
      <c r="O34" s="64"/>
      <c r="P34" s="64"/>
      <c r="Q34" s="64"/>
    </row>
    <row r="35" spans="1:17" s="4" customFormat="1" ht="19.5" customHeight="1">
      <c r="A35" s="60" t="s">
        <v>76</v>
      </c>
      <c r="B35" s="312">
        <v>18</v>
      </c>
      <c r="C35" s="312">
        <v>445</v>
      </c>
      <c r="D35" s="312">
        <v>445</v>
      </c>
      <c r="E35" s="312">
        <v>4</v>
      </c>
      <c r="F35" s="312">
        <v>0</v>
      </c>
      <c r="G35" s="312">
        <v>0</v>
      </c>
      <c r="H35" s="312">
        <v>0</v>
      </c>
      <c r="I35" s="313">
        <v>0</v>
      </c>
      <c r="J35" s="322">
        <v>0</v>
      </c>
      <c r="K35" s="312">
        <v>0</v>
      </c>
      <c r="L35" s="312">
        <v>0</v>
      </c>
      <c r="M35" s="313">
        <v>0</v>
      </c>
      <c r="N35" s="64"/>
      <c r="O35" s="64"/>
      <c r="P35" s="64"/>
      <c r="Q35" s="64"/>
    </row>
    <row r="36" spans="1:17" s="4" customFormat="1" ht="19.5" customHeight="1">
      <c r="A36" s="60" t="s">
        <v>81</v>
      </c>
      <c r="B36" s="312">
        <v>37</v>
      </c>
      <c r="C36" s="312">
        <v>766</v>
      </c>
      <c r="D36" s="312">
        <v>766</v>
      </c>
      <c r="E36" s="312">
        <v>46</v>
      </c>
      <c r="F36" s="312">
        <v>19</v>
      </c>
      <c r="G36" s="312">
        <v>394</v>
      </c>
      <c r="H36" s="312">
        <v>394</v>
      </c>
      <c r="I36" s="313">
        <v>27</v>
      </c>
      <c r="J36" s="322">
        <v>30</v>
      </c>
      <c r="K36" s="312">
        <v>1841</v>
      </c>
      <c r="L36" s="312">
        <v>1841</v>
      </c>
      <c r="M36" s="313">
        <v>53</v>
      </c>
      <c r="N36" s="64"/>
      <c r="O36" s="64"/>
      <c r="P36" s="64"/>
      <c r="Q36" s="64"/>
    </row>
    <row r="37" spans="1:17" s="4" customFormat="1" ht="19.5" customHeight="1">
      <c r="A37" s="60" t="s">
        <v>77</v>
      </c>
      <c r="B37" s="314">
        <v>0</v>
      </c>
      <c r="C37" s="314">
        <v>0</v>
      </c>
      <c r="D37" s="314">
        <v>0</v>
      </c>
      <c r="E37" s="314">
        <v>0</v>
      </c>
      <c r="F37" s="314">
        <v>0</v>
      </c>
      <c r="G37" s="314">
        <v>0</v>
      </c>
      <c r="H37" s="314">
        <v>0</v>
      </c>
      <c r="I37" s="318">
        <v>0</v>
      </c>
      <c r="J37" s="319">
        <v>0</v>
      </c>
      <c r="K37" s="314">
        <v>0</v>
      </c>
      <c r="L37" s="314">
        <v>0</v>
      </c>
      <c r="M37" s="318">
        <v>0</v>
      </c>
      <c r="N37" s="64"/>
      <c r="O37" s="64"/>
      <c r="P37" s="64"/>
      <c r="Q37" s="64"/>
    </row>
    <row r="38" spans="1:17" s="4" customFormat="1" ht="19.5" customHeight="1">
      <c r="A38" s="60" t="s">
        <v>145</v>
      </c>
      <c r="B38" s="314">
        <v>0</v>
      </c>
      <c r="C38" s="314">
        <v>0</v>
      </c>
      <c r="D38" s="314">
        <v>0</v>
      </c>
      <c r="E38" s="314">
        <v>0</v>
      </c>
      <c r="F38" s="314">
        <v>0</v>
      </c>
      <c r="G38" s="314">
        <v>0</v>
      </c>
      <c r="H38" s="314">
        <v>0</v>
      </c>
      <c r="I38" s="318">
        <v>0</v>
      </c>
      <c r="J38" s="319">
        <v>0</v>
      </c>
      <c r="K38" s="314">
        <v>0</v>
      </c>
      <c r="L38" s="314">
        <v>0</v>
      </c>
      <c r="M38" s="318">
        <v>0</v>
      </c>
      <c r="N38" s="64"/>
      <c r="O38" s="64"/>
      <c r="P38" s="64"/>
      <c r="Q38" s="64"/>
    </row>
    <row r="39" spans="1:17" s="4" customFormat="1" ht="19.5" customHeight="1">
      <c r="A39" s="60" t="s">
        <v>146</v>
      </c>
      <c r="B39" s="314">
        <v>0</v>
      </c>
      <c r="C39" s="312">
        <v>3209</v>
      </c>
      <c r="D39" s="312">
        <v>3209</v>
      </c>
      <c r="E39" s="312">
        <v>80</v>
      </c>
      <c r="F39" s="314">
        <v>0</v>
      </c>
      <c r="G39" s="314">
        <v>3347</v>
      </c>
      <c r="H39" s="314">
        <v>3347</v>
      </c>
      <c r="I39" s="318">
        <v>2470</v>
      </c>
      <c r="J39" s="319">
        <v>0</v>
      </c>
      <c r="K39" s="312">
        <v>1513</v>
      </c>
      <c r="L39" s="312">
        <v>1513</v>
      </c>
      <c r="M39" s="313">
        <v>1513</v>
      </c>
      <c r="N39" s="64"/>
      <c r="O39" s="64"/>
      <c r="P39" s="64"/>
      <c r="Q39" s="64"/>
    </row>
    <row r="40" spans="1:17" s="4" customFormat="1" ht="19.5" customHeight="1">
      <c r="A40" s="61" t="s">
        <v>107</v>
      </c>
      <c r="B40" s="315">
        <v>0</v>
      </c>
      <c r="C40" s="316">
        <v>1794</v>
      </c>
      <c r="D40" s="316">
        <v>1794</v>
      </c>
      <c r="E40" s="316">
        <v>1438</v>
      </c>
      <c r="F40" s="315">
        <v>0</v>
      </c>
      <c r="G40" s="316">
        <v>2599</v>
      </c>
      <c r="H40" s="316">
        <v>2599</v>
      </c>
      <c r="I40" s="317">
        <v>2526</v>
      </c>
      <c r="J40" s="320">
        <v>0</v>
      </c>
      <c r="K40" s="316">
        <v>2440</v>
      </c>
      <c r="L40" s="316">
        <v>2440</v>
      </c>
      <c r="M40" s="317">
        <v>2276</v>
      </c>
      <c r="N40" s="64"/>
      <c r="O40" s="64"/>
      <c r="P40" s="64"/>
      <c r="Q40" s="64"/>
    </row>
    <row r="41" spans="1:17" ht="16.5" customHeight="1">
      <c r="A41" s="43"/>
      <c r="B41" s="43"/>
      <c r="C41" s="43"/>
      <c r="D41" s="43"/>
      <c r="E41" s="43"/>
      <c r="F41" s="43"/>
      <c r="G41" s="43"/>
      <c r="H41" s="43"/>
      <c r="I41" s="43"/>
      <c r="J41" s="43"/>
      <c r="K41" s="43"/>
      <c r="L41" s="43"/>
      <c r="M41" s="41" t="s">
        <v>131</v>
      </c>
      <c r="N41" s="43"/>
      <c r="O41" s="43"/>
      <c r="P41" s="43"/>
      <c r="Q41" s="43"/>
    </row>
    <row r="42" ht="15" customHeight="1"/>
    <row r="43" ht="15" customHeight="1"/>
    <row r="44" ht="15" customHeight="1"/>
  </sheetData>
  <sheetProtection/>
  <mergeCells count="15">
    <mergeCell ref="N17:Q17"/>
    <mergeCell ref="J30:M30"/>
    <mergeCell ref="F30:I30"/>
    <mergeCell ref="A30:A31"/>
    <mergeCell ref="A17:A18"/>
    <mergeCell ref="B30:E30"/>
    <mergeCell ref="F17:I17"/>
    <mergeCell ref="B17:E17"/>
    <mergeCell ref="J17:M17"/>
    <mergeCell ref="P2:Q3"/>
    <mergeCell ref="N4:Q4"/>
    <mergeCell ref="A4:A5"/>
    <mergeCell ref="B4:E4"/>
    <mergeCell ref="F4:I4"/>
    <mergeCell ref="J4:M4"/>
  </mergeCells>
  <printOptions/>
  <pageMargins left="0.7874015748031497" right="0.7874015748031497" top="0.7874015748031497" bottom="0.7874015748031497" header="0.3937007874015748" footer="0.1968503937007874"/>
  <pageSetup horizontalDpi="600" verticalDpi="600" orientation="portrait" paperSize="9" r:id="rId1"/>
  <colBreaks count="1" manualBreakCount="1">
    <brk id="9" max="4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保健所</dc:creator>
  <cp:keywords/>
  <dc:description/>
  <cp:lastModifiedBy>DTP</cp:lastModifiedBy>
  <cp:lastPrinted>2024-03-03T02:29:43Z</cp:lastPrinted>
  <dcterms:created xsi:type="dcterms:W3CDTF">2000-03-02T07:45:18Z</dcterms:created>
  <dcterms:modified xsi:type="dcterms:W3CDTF">2024-03-03T02:30:46Z</dcterms:modified>
  <cp:category/>
  <cp:version/>
  <cp:contentType/>
  <cp:contentStatus/>
</cp:coreProperties>
</file>