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85" yWindow="65521" windowWidth="10830" windowHeight="10080" activeTab="0"/>
  </bookViews>
  <sheets>
    <sheet name="1 妊産婦歯科健診実施状況" sheetId="1" r:id="rId1"/>
    <sheet name="2 歯科集団保健指導実施状況" sheetId="2" r:id="rId2"/>
    <sheet name="3～5 個別指導、普及啓発、電話相談" sheetId="3" r:id="rId3"/>
    <sheet name="6 歯周疾患検診" sheetId="4" r:id="rId4"/>
  </sheets>
  <definedNames>
    <definedName name="_xlnm.Print_Area" localSheetId="0">'1 妊産婦歯科健診実施状況'!$A$1:$I$19</definedName>
    <definedName name="_xlnm.Print_Area" localSheetId="1">'2 歯科集団保健指導実施状況'!$A$1:$J$20</definedName>
    <definedName name="_xlnm.Print_Area" localSheetId="3">'6 歯周疾患検診'!$A$1:$H$11</definedName>
  </definedNames>
  <calcPr fullCalcOnLoad="1"/>
</workbook>
</file>

<file path=xl/sharedStrings.xml><?xml version="1.0" encoding="utf-8"?>
<sst xmlns="http://schemas.openxmlformats.org/spreadsheetml/2006/main" count="141" uniqueCount="64">
  <si>
    <t>区　　分</t>
  </si>
  <si>
    <t>開催回数</t>
  </si>
  <si>
    <t>総　　数</t>
  </si>
  <si>
    <t>中　　央</t>
  </si>
  <si>
    <t>北</t>
  </si>
  <si>
    <t>東</t>
  </si>
  <si>
    <t>白　　石</t>
  </si>
  <si>
    <t>厚　　別</t>
  </si>
  <si>
    <t>豊　　平</t>
  </si>
  <si>
    <t>清　　田</t>
  </si>
  <si>
    <t>南</t>
  </si>
  <si>
    <t>西</t>
  </si>
  <si>
    <t>手　　稲</t>
  </si>
  <si>
    <t>§5　歯科衛生</t>
  </si>
  <si>
    <t>受診人員</t>
  </si>
  <si>
    <t>2　歯科集団保健指導実施状況</t>
  </si>
  <si>
    <t>総　　　　　数</t>
  </si>
  <si>
    <t>回　数</t>
  </si>
  <si>
    <t>人　員</t>
  </si>
  <si>
    <t>男</t>
  </si>
  <si>
    <t>女</t>
  </si>
  <si>
    <t>異常なし</t>
  </si>
  <si>
    <t>要指導</t>
  </si>
  <si>
    <t>受診者数</t>
  </si>
  <si>
    <t>判定結果別人数</t>
  </si>
  <si>
    <t>総数</t>
  </si>
  <si>
    <t>総　数</t>
  </si>
  <si>
    <t>40　歳</t>
  </si>
  <si>
    <t>50　歳</t>
  </si>
  <si>
    <t>60　歳</t>
  </si>
  <si>
    <t>70　歳</t>
  </si>
  <si>
    <t>要精検</t>
  </si>
  <si>
    <t>資料　保健所健康企画課</t>
  </si>
  <si>
    <t>妊婦</t>
  </si>
  <si>
    <t>産婦</t>
  </si>
  <si>
    <t>計</t>
  </si>
  <si>
    <t>要受診</t>
  </si>
  <si>
    <t>検診結果内訳</t>
  </si>
  <si>
    <t>その他</t>
  </si>
  <si>
    <t>1　妊産婦歯科健診実施状況</t>
  </si>
  <si>
    <t xml:space="preserve">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</si>
  <si>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</si>
  <si>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母子保健事業</t>
  </si>
  <si>
    <t>生活習慣病予防事業</t>
  </si>
  <si>
    <t>介護予防事業</t>
  </si>
  <si>
    <t>保健所</t>
  </si>
  <si>
    <t>3　歯科個別保健指導実施状況</t>
  </si>
  <si>
    <t>4　歯科普及啓発実施状況</t>
  </si>
  <si>
    <t>中央</t>
  </si>
  <si>
    <t>白石</t>
  </si>
  <si>
    <t>厚別</t>
  </si>
  <si>
    <t>豊平</t>
  </si>
  <si>
    <t>清田</t>
  </si>
  <si>
    <t>手稲</t>
  </si>
  <si>
    <t>5　電話相談</t>
  </si>
  <si>
    <t>母子</t>
  </si>
  <si>
    <t>成人</t>
  </si>
  <si>
    <t>6　歯周疾患検診</t>
  </si>
  <si>
    <t>区　　分</t>
  </si>
  <si>
    <t>回　　数</t>
  </si>
  <si>
    <t>件　　数</t>
  </si>
  <si>
    <t>生活習慣病
予防事業</t>
  </si>
  <si>
    <t>平成28年度</t>
  </si>
  <si>
    <t>-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</si>
</sst>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[Red]\(#,##0\)"/>
    <numFmt numFmtId="179" formatCode="#,##0;_ * \-#,##0_ ;&quot;-&quot;;_ @_ "/>
    <numFmt numFmtId="180" formatCode="#,##0.00;_ * \-#,##0.00_ ;&quot;-&quot;;_ @_ "/>
    <numFmt numFmtId="181" formatCode="#,##0;&quot;△ &quot;#,##0"/>
    <numFmt numFmtId="182" formatCode="0.0;&quot;△ &quot;0.0"/>
    <numFmt numFmtId="183" formatCode="0_);[Red]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_ * #,##0_____ ;_ * \-#,##0_ ;_ * &quot;-&quot;_ ;_ @_ "/>
    <numFmt numFmtId="188" formatCode="_ * #,##0___________ ;_ * \-#,##0_ ;_ * &quot;-&quot;_ ;_ @_ "/>
    <numFmt numFmtId="189" formatCode="_ * #,##0___________ ;_ * \-#,##0_ ;_ * &quot;-&quot;___________ ;_ @_ "/>
    <numFmt numFmtId="190" formatCode="_ * #,##0___________ ;_ * \-#,##0_ ;_ * &quot;-&quot;____________\ ;_ @_ "/>
    <numFmt numFmtId="191" formatCode="0_ "/>
  </numFmts>
  <fonts count="46">
    <font>
      <sz val="11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distributed" vertic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0" fillId="0" borderId="15" xfId="0" applyNumberFormat="1" applyFont="1" applyFill="1" applyBorder="1" applyAlignment="1">
      <alignment vertical="center"/>
    </xf>
    <xf numFmtId="41" fontId="1" fillId="0" borderId="16" xfId="0" applyNumberFormat="1" applyFont="1" applyFill="1" applyBorder="1" applyAlignment="1">
      <alignment vertical="center"/>
    </xf>
    <xf numFmtId="41" fontId="1" fillId="0" borderId="17" xfId="0" applyNumberFormat="1" applyFont="1" applyFill="1" applyBorder="1" applyAlignment="1">
      <alignment vertical="center"/>
    </xf>
    <xf numFmtId="41" fontId="1" fillId="0" borderId="18" xfId="0" applyNumberFormat="1" applyFont="1" applyFill="1" applyBorder="1" applyAlignment="1">
      <alignment vertical="center"/>
    </xf>
    <xf numFmtId="41" fontId="1" fillId="0" borderId="19" xfId="0" applyNumberFormat="1" applyFont="1" applyFill="1" applyBorder="1" applyAlignment="1">
      <alignment vertical="center"/>
    </xf>
    <xf numFmtId="41" fontId="1" fillId="0" borderId="20" xfId="0" applyNumberFormat="1" applyFont="1" applyFill="1" applyBorder="1" applyAlignment="1">
      <alignment vertical="center"/>
    </xf>
    <xf numFmtId="41" fontId="1" fillId="0" borderId="2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41" fontId="1" fillId="0" borderId="13" xfId="0" applyNumberFormat="1" applyFont="1" applyFill="1" applyBorder="1" applyAlignment="1">
      <alignment vertical="center"/>
    </xf>
    <xf numFmtId="41" fontId="0" fillId="0" borderId="11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right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24" xfId="0" applyFont="1" applyBorder="1" applyAlignment="1">
      <alignment/>
    </xf>
    <xf numFmtId="0" fontId="0" fillId="0" borderId="24" xfId="0" applyBorder="1" applyAlignment="1">
      <alignment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41" fontId="0" fillId="0" borderId="29" xfId="0" applyNumberFormat="1" applyFont="1" applyFill="1" applyBorder="1" applyAlignment="1">
      <alignment horizontal="right" vertical="center"/>
    </xf>
    <xf numFmtId="41" fontId="0" fillId="0" borderId="28" xfId="0" applyNumberFormat="1" applyFont="1" applyFill="1" applyBorder="1" applyAlignment="1">
      <alignment vertical="center"/>
    </xf>
    <xf numFmtId="41" fontId="0" fillId="0" borderId="29" xfId="0" applyNumberFormat="1" applyFont="1" applyFill="1" applyBorder="1" applyAlignment="1">
      <alignment vertical="center"/>
    </xf>
    <xf numFmtId="41" fontId="0" fillId="0" borderId="30" xfId="0" applyNumberFormat="1" applyFont="1" applyFill="1" applyBorder="1" applyAlignment="1">
      <alignment vertical="center"/>
    </xf>
    <xf numFmtId="41" fontId="1" fillId="0" borderId="13" xfId="0" applyNumberFormat="1" applyFont="1" applyFill="1" applyBorder="1" applyAlignment="1">
      <alignment horizontal="right" vertical="center"/>
    </xf>
    <xf numFmtId="41" fontId="1" fillId="0" borderId="26" xfId="0" applyNumberFormat="1" applyFont="1" applyFill="1" applyBorder="1" applyAlignment="1">
      <alignment horizontal="center" vertical="center"/>
    </xf>
    <xf numFmtId="41" fontId="1" fillId="0" borderId="25" xfId="0" applyNumberFormat="1" applyFont="1" applyFill="1" applyBorder="1" applyAlignment="1">
      <alignment horizontal="right" vertical="center"/>
    </xf>
    <xf numFmtId="41" fontId="1" fillId="0" borderId="26" xfId="0" applyNumberFormat="1" applyFont="1" applyFill="1" applyBorder="1" applyAlignment="1">
      <alignment vertical="center"/>
    </xf>
    <xf numFmtId="41" fontId="1" fillId="0" borderId="25" xfId="0" applyNumberFormat="1" applyFont="1" applyFill="1" applyBorder="1" applyAlignment="1">
      <alignment vertical="center"/>
    </xf>
    <xf numFmtId="41" fontId="1" fillId="0" borderId="25" xfId="0" applyNumberFormat="1" applyFont="1" applyFill="1" applyBorder="1" applyAlignment="1">
      <alignment horizontal="center" vertical="center"/>
    </xf>
    <xf numFmtId="41" fontId="1" fillId="0" borderId="27" xfId="0" applyNumberFormat="1" applyFont="1" applyFill="1" applyBorder="1" applyAlignment="1">
      <alignment vertical="center"/>
    </xf>
    <xf numFmtId="0" fontId="6" fillId="0" borderId="0" xfId="0" applyFont="1" applyBorder="1" applyAlignment="1">
      <alignment/>
    </xf>
    <xf numFmtId="0" fontId="11" fillId="0" borderId="0" xfId="0" applyFont="1" applyAlignment="1">
      <alignment/>
    </xf>
    <xf numFmtId="41" fontId="4" fillId="0" borderId="20" xfId="0" applyNumberFormat="1" applyFont="1" applyFill="1" applyBorder="1" applyAlignment="1">
      <alignment vertical="center"/>
    </xf>
    <xf numFmtId="41" fontId="4" fillId="0" borderId="21" xfId="0" applyNumberFormat="1" applyFont="1" applyFill="1" applyBorder="1" applyAlignment="1">
      <alignment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23" xfId="0" applyBorder="1" applyAlignment="1">
      <alignment/>
    </xf>
    <xf numFmtId="0" fontId="9" fillId="0" borderId="24" xfId="0" applyFont="1" applyBorder="1" applyAlignment="1">
      <alignment horizontal="left"/>
    </xf>
    <xf numFmtId="41" fontId="10" fillId="0" borderId="15" xfId="0" applyNumberFormat="1" applyFont="1" applyFill="1" applyBorder="1" applyAlignment="1">
      <alignment vertical="center"/>
    </xf>
    <xf numFmtId="41" fontId="10" fillId="0" borderId="11" xfId="0" applyNumberFormat="1" applyFont="1" applyFill="1" applyBorder="1" applyAlignment="1">
      <alignment vertical="center"/>
    </xf>
    <xf numFmtId="41" fontId="4" fillId="0" borderId="16" xfId="0" applyNumberFormat="1" applyFont="1" applyFill="1" applyBorder="1" applyAlignment="1">
      <alignment vertical="center"/>
    </xf>
    <xf numFmtId="41" fontId="4" fillId="0" borderId="17" xfId="0" applyNumberFormat="1" applyFont="1" applyFill="1" applyBorder="1" applyAlignment="1">
      <alignment vertical="center"/>
    </xf>
    <xf numFmtId="41" fontId="4" fillId="0" borderId="18" xfId="0" applyNumberFormat="1" applyFont="1" applyFill="1" applyBorder="1" applyAlignment="1">
      <alignment vertical="center"/>
    </xf>
    <xf numFmtId="41" fontId="4" fillId="0" borderId="19" xfId="0" applyNumberFormat="1" applyFont="1" applyFill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left"/>
    </xf>
    <xf numFmtId="0" fontId="4" fillId="0" borderId="24" xfId="0" applyFont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11" xfId="0" applyFont="1" applyFill="1" applyBorder="1" applyAlignment="1">
      <alignment horizontal="distributed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41" fontId="0" fillId="0" borderId="26" xfId="0" applyNumberFormat="1" applyFont="1" applyFill="1" applyBorder="1" applyAlignment="1">
      <alignment vertical="center"/>
    </xf>
    <xf numFmtId="41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41" fontId="1" fillId="0" borderId="16" xfId="0" applyNumberFormat="1" applyFont="1" applyFill="1" applyBorder="1" applyAlignment="1">
      <alignment horizontal="right" vertical="center"/>
    </xf>
    <xf numFmtId="41" fontId="1" fillId="0" borderId="18" xfId="0" applyNumberFormat="1" applyFont="1" applyFill="1" applyBorder="1" applyAlignment="1">
      <alignment horizontal="right" vertical="center"/>
    </xf>
    <xf numFmtId="41" fontId="1" fillId="0" borderId="15" xfId="0" applyNumberFormat="1" applyFont="1" applyFill="1" applyBorder="1" applyAlignment="1">
      <alignment horizontal="right" vertical="center"/>
    </xf>
    <xf numFmtId="41" fontId="12" fillId="0" borderId="26" xfId="0" applyNumberFormat="1" applyFont="1" applyFill="1" applyBorder="1" applyAlignment="1">
      <alignment horizontal="right" vertical="center"/>
    </xf>
    <xf numFmtId="41" fontId="1" fillId="0" borderId="26" xfId="0" applyNumberFormat="1" applyFont="1" applyFill="1" applyBorder="1" applyAlignment="1">
      <alignment horizontal="right" vertical="center"/>
    </xf>
    <xf numFmtId="41" fontId="1" fillId="0" borderId="27" xfId="0" applyNumberFormat="1" applyFont="1" applyFill="1" applyBorder="1" applyAlignment="1">
      <alignment horizontal="right" vertical="center"/>
    </xf>
    <xf numFmtId="41" fontId="1" fillId="0" borderId="12" xfId="0" applyNumberFormat="1" applyFont="1" applyFill="1" applyBorder="1" applyAlignment="1">
      <alignment horizontal="right" vertical="center"/>
    </xf>
    <xf numFmtId="41" fontId="1" fillId="0" borderId="17" xfId="0" applyNumberFormat="1" applyFont="1" applyFill="1" applyBorder="1" applyAlignment="1">
      <alignment horizontal="right" vertical="center"/>
    </xf>
    <xf numFmtId="41" fontId="1" fillId="0" borderId="19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/>
    </xf>
    <xf numFmtId="41" fontId="1" fillId="0" borderId="26" xfId="0" applyNumberFormat="1" applyFont="1" applyBorder="1" applyAlignment="1">
      <alignment vertical="center"/>
    </xf>
    <xf numFmtId="41" fontId="1" fillId="0" borderId="12" xfId="0" applyNumberFormat="1" applyFont="1" applyFill="1" applyBorder="1" applyAlignment="1">
      <alignment vertical="center"/>
    </xf>
    <xf numFmtId="41" fontId="1" fillId="0" borderId="29" xfId="0" applyNumberFormat="1" applyFont="1" applyFill="1" applyBorder="1" applyAlignment="1">
      <alignment horizontal="center" vertical="center"/>
    </xf>
    <xf numFmtId="41" fontId="1" fillId="0" borderId="28" xfId="0" applyNumberFormat="1" applyFont="1" applyFill="1" applyBorder="1" applyAlignment="1">
      <alignment horizontal="right" vertical="center"/>
    </xf>
    <xf numFmtId="41" fontId="1" fillId="0" borderId="29" xfId="0" applyNumberFormat="1" applyFont="1" applyFill="1" applyBorder="1" applyAlignment="1">
      <alignment vertical="center"/>
    </xf>
    <xf numFmtId="41" fontId="1" fillId="0" borderId="28" xfId="0" applyNumberFormat="1" applyFont="1" applyFill="1" applyBorder="1" applyAlignment="1">
      <alignment vertical="center"/>
    </xf>
    <xf numFmtId="41" fontId="1" fillId="0" borderId="29" xfId="0" applyNumberFormat="1" applyFont="1" applyFill="1" applyBorder="1" applyAlignment="1">
      <alignment horizontal="right" vertical="center"/>
    </xf>
    <xf numFmtId="41" fontId="1" fillId="0" borderId="30" xfId="0" applyNumberFormat="1" applyFont="1" applyFill="1" applyBorder="1" applyAlignment="1">
      <alignment horizontal="right" vertical="center"/>
    </xf>
    <xf numFmtId="41" fontId="1" fillId="0" borderId="18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10" fillId="0" borderId="33" xfId="0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view="pageBreakPreview" zoomScaleSheetLayoutView="100" zoomScalePageLayoutView="0" workbookViewId="0" topLeftCell="A1">
      <selection activeCell="I8" sqref="I8"/>
    </sheetView>
  </sheetViews>
  <sheetFormatPr defaultColWidth="9.00390625" defaultRowHeight="13.5"/>
  <cols>
    <col min="1" max="1" width="8.75390625" style="2" customWidth="1"/>
    <col min="2" max="7" width="8.625" style="2" customWidth="1"/>
    <col min="8" max="16384" width="9.00390625" style="2" customWidth="1"/>
  </cols>
  <sheetData>
    <row r="1" spans="1:3" ht="18.75" customHeight="1">
      <c r="A1" s="4" t="s">
        <v>13</v>
      </c>
      <c r="B1" s="4"/>
      <c r="C1" s="5"/>
    </row>
    <row r="2" spans="1:3" ht="7.5" customHeight="1">
      <c r="A2" s="4"/>
      <c r="B2" s="4"/>
      <c r="C2" s="5"/>
    </row>
    <row r="3" spans="1:3" ht="18.75" customHeight="1">
      <c r="A3" s="1" t="s">
        <v>39</v>
      </c>
      <c r="B3" s="1"/>
      <c r="C3" s="1"/>
    </row>
    <row r="4" spans="1:7" ht="13.5">
      <c r="A4" s="6"/>
      <c r="B4" s="6"/>
      <c r="C4" s="6"/>
      <c r="G4" s="71" t="s">
        <v>62</v>
      </c>
    </row>
    <row r="5" spans="1:8" ht="20.25" customHeight="1">
      <c r="A5" s="102" t="s">
        <v>0</v>
      </c>
      <c r="B5" s="104" t="s">
        <v>1</v>
      </c>
      <c r="C5" s="106" t="s">
        <v>14</v>
      </c>
      <c r="D5" s="107"/>
      <c r="E5" s="107"/>
      <c r="F5" s="106" t="s">
        <v>37</v>
      </c>
      <c r="G5" s="107"/>
      <c r="H5" s="2" t="s">
        <v>41</v>
      </c>
    </row>
    <row r="6" spans="1:7" ht="20.25" customHeight="1">
      <c r="A6" s="103"/>
      <c r="B6" s="105"/>
      <c r="C6" s="12" t="s">
        <v>33</v>
      </c>
      <c r="D6" s="12" t="s">
        <v>34</v>
      </c>
      <c r="E6" s="12" t="s">
        <v>35</v>
      </c>
      <c r="F6" s="12" t="s">
        <v>36</v>
      </c>
      <c r="G6" s="8" t="s">
        <v>22</v>
      </c>
    </row>
    <row r="7" spans="1:7" ht="20.25" customHeight="1">
      <c r="A7" s="7" t="s">
        <v>2</v>
      </c>
      <c r="B7" s="15">
        <f aca="true" t="shared" si="0" ref="B7:G7">SUM(B8,B9,B10,B11,B12,B13,B14,B15,B16,B17)</f>
        <v>120</v>
      </c>
      <c r="C7" s="15">
        <f t="shared" si="0"/>
        <v>682</v>
      </c>
      <c r="D7" s="15">
        <f t="shared" si="0"/>
        <v>26</v>
      </c>
      <c r="E7" s="15">
        <f t="shared" si="0"/>
        <v>708</v>
      </c>
      <c r="F7" s="15">
        <f t="shared" si="0"/>
        <v>260</v>
      </c>
      <c r="G7" s="25">
        <f t="shared" si="0"/>
        <v>708</v>
      </c>
    </row>
    <row r="8" spans="1:7" ht="20.25" customHeight="1">
      <c r="A8" s="9" t="s">
        <v>3</v>
      </c>
      <c r="B8" s="16">
        <v>12</v>
      </c>
      <c r="C8" s="16">
        <v>83</v>
      </c>
      <c r="D8" s="83">
        <v>2</v>
      </c>
      <c r="E8" s="16">
        <f>SUM(C8:D8)</f>
        <v>85</v>
      </c>
      <c r="F8" s="16">
        <v>60</v>
      </c>
      <c r="G8" s="17">
        <v>85</v>
      </c>
    </row>
    <row r="9" spans="1:7" ht="20.25" customHeight="1">
      <c r="A9" s="10" t="s">
        <v>4</v>
      </c>
      <c r="B9" s="18">
        <v>12</v>
      </c>
      <c r="C9" s="18">
        <v>75</v>
      </c>
      <c r="D9" s="18">
        <v>1</v>
      </c>
      <c r="E9" s="18">
        <f>SUM(C9:D9)</f>
        <v>76</v>
      </c>
      <c r="F9" s="18">
        <v>20</v>
      </c>
      <c r="G9" s="19">
        <v>76</v>
      </c>
    </row>
    <row r="10" spans="1:7" ht="20.25" customHeight="1">
      <c r="A10" s="10" t="s">
        <v>5</v>
      </c>
      <c r="B10" s="18">
        <v>12</v>
      </c>
      <c r="C10" s="18">
        <v>99</v>
      </c>
      <c r="D10" s="84">
        <v>4</v>
      </c>
      <c r="E10" s="18">
        <f aca="true" t="shared" si="1" ref="E10:E16">SUM(C10:D10)</f>
        <v>103</v>
      </c>
      <c r="F10" s="18">
        <v>39</v>
      </c>
      <c r="G10" s="19">
        <v>103</v>
      </c>
    </row>
    <row r="11" spans="1:7" ht="20.25" customHeight="1">
      <c r="A11" s="10" t="s">
        <v>6</v>
      </c>
      <c r="B11" s="18">
        <v>12</v>
      </c>
      <c r="C11" s="18">
        <v>55</v>
      </c>
      <c r="D11" s="18">
        <v>5</v>
      </c>
      <c r="E11" s="18">
        <f t="shared" si="1"/>
        <v>60</v>
      </c>
      <c r="F11" s="18">
        <v>44</v>
      </c>
      <c r="G11" s="19">
        <v>60</v>
      </c>
    </row>
    <row r="12" spans="1:7" ht="20.25" customHeight="1">
      <c r="A12" s="10" t="s">
        <v>7</v>
      </c>
      <c r="B12" s="18">
        <v>12</v>
      </c>
      <c r="C12" s="18">
        <v>52</v>
      </c>
      <c r="D12" s="18">
        <v>7</v>
      </c>
      <c r="E12" s="18">
        <f t="shared" si="1"/>
        <v>59</v>
      </c>
      <c r="F12" s="18">
        <v>10</v>
      </c>
      <c r="G12" s="19">
        <v>59</v>
      </c>
    </row>
    <row r="13" spans="1:7" ht="20.25" customHeight="1">
      <c r="A13" s="10" t="s">
        <v>8</v>
      </c>
      <c r="B13" s="18">
        <v>12</v>
      </c>
      <c r="C13" s="18">
        <v>92</v>
      </c>
      <c r="D13" s="84">
        <v>2</v>
      </c>
      <c r="E13" s="18">
        <f t="shared" si="1"/>
        <v>94</v>
      </c>
      <c r="F13" s="18">
        <v>21</v>
      </c>
      <c r="G13" s="19">
        <v>94</v>
      </c>
    </row>
    <row r="14" spans="1:7" ht="20.25" customHeight="1">
      <c r="A14" s="10" t="s">
        <v>9</v>
      </c>
      <c r="B14" s="18">
        <v>12</v>
      </c>
      <c r="C14" s="18">
        <v>48</v>
      </c>
      <c r="D14" s="84" t="s">
        <v>63</v>
      </c>
      <c r="E14" s="18">
        <f t="shared" si="1"/>
        <v>48</v>
      </c>
      <c r="F14" s="18">
        <v>8</v>
      </c>
      <c r="G14" s="19">
        <v>48</v>
      </c>
    </row>
    <row r="15" spans="1:7" ht="20.25" customHeight="1">
      <c r="A15" s="10" t="s">
        <v>10</v>
      </c>
      <c r="B15" s="18">
        <v>12</v>
      </c>
      <c r="C15" s="18">
        <v>32</v>
      </c>
      <c r="D15" s="84">
        <v>1</v>
      </c>
      <c r="E15" s="18">
        <f t="shared" si="1"/>
        <v>33</v>
      </c>
      <c r="F15" s="18">
        <v>15</v>
      </c>
      <c r="G15" s="19">
        <v>33</v>
      </c>
    </row>
    <row r="16" spans="1:7" ht="20.25" customHeight="1">
      <c r="A16" s="10" t="s">
        <v>11</v>
      </c>
      <c r="B16" s="18">
        <v>12</v>
      </c>
      <c r="C16" s="18">
        <v>93</v>
      </c>
      <c r="D16" s="18">
        <v>2</v>
      </c>
      <c r="E16" s="18">
        <f t="shared" si="1"/>
        <v>95</v>
      </c>
      <c r="F16" s="18">
        <v>17</v>
      </c>
      <c r="G16" s="19">
        <v>95</v>
      </c>
    </row>
    <row r="17" spans="1:7" ht="20.25" customHeight="1">
      <c r="A17" s="11" t="s">
        <v>12</v>
      </c>
      <c r="B17" s="20">
        <v>12</v>
      </c>
      <c r="C17" s="20">
        <v>53</v>
      </c>
      <c r="D17" s="20">
        <v>2</v>
      </c>
      <c r="E17" s="20">
        <f>SUM(C17:D17)</f>
        <v>55</v>
      </c>
      <c r="F17" s="20">
        <v>26</v>
      </c>
      <c r="G17" s="21">
        <v>55</v>
      </c>
    </row>
    <row r="18" ht="13.5" customHeight="1">
      <c r="G18" s="22" t="s">
        <v>32</v>
      </c>
    </row>
  </sheetData>
  <sheetProtection/>
  <mergeCells count="4">
    <mergeCell ref="A5:A6"/>
    <mergeCell ref="B5:B6"/>
    <mergeCell ref="C5:E5"/>
    <mergeCell ref="F5:G5"/>
  </mergeCells>
  <printOptions/>
  <pageMargins left="0.7874015748031497" right="0.7874015748031497" top="0.7874015748031497" bottom="0.7874015748031497" header="0.3937007874015748" footer="0.1968503937007874"/>
  <pageSetup horizontalDpi="600" verticalDpi="600" orientation="portrait" paperSize="9" r:id="rId1"/>
  <colBreaks count="1" manualBreakCount="1">
    <brk id="10" max="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view="pageBreakPreview" zoomScaleSheetLayoutView="100" zoomScalePageLayoutView="0" workbookViewId="0" topLeftCell="A1">
      <selection activeCell="M15" sqref="M15"/>
    </sheetView>
  </sheetViews>
  <sheetFormatPr defaultColWidth="9.00390625" defaultRowHeight="13.5"/>
  <cols>
    <col min="1" max="1" width="7.875" style="2" customWidth="1"/>
    <col min="2" max="2" width="9.125" style="2" bestFit="1" customWidth="1"/>
    <col min="3" max="5" width="7.875" style="2" customWidth="1"/>
    <col min="6" max="7" width="8.875" style="2" customWidth="1"/>
    <col min="8" max="9" width="7.875" style="2" customWidth="1"/>
    <col min="10" max="16384" width="9.00390625" style="2" customWidth="1"/>
  </cols>
  <sheetData>
    <row r="1" spans="1:9" ht="18.75" customHeight="1">
      <c r="A1" s="47" t="s">
        <v>15</v>
      </c>
      <c r="B1" s="28"/>
      <c r="C1" s="28"/>
      <c r="D1" s="28"/>
      <c r="E1" s="29"/>
      <c r="F1" s="29"/>
      <c r="G1" s="29"/>
      <c r="H1" s="29"/>
      <c r="I1" s="3"/>
    </row>
    <row r="2" spans="1:10" ht="13.5" customHeight="1">
      <c r="A2" s="30"/>
      <c r="B2" s="30"/>
      <c r="C2" s="30"/>
      <c r="D2" s="30"/>
      <c r="E2" s="31"/>
      <c r="F2" s="31"/>
      <c r="G2" s="31"/>
      <c r="H2" s="29"/>
      <c r="I2" s="3" t="str">
        <f>'1 妊産婦歯科健診実施状況'!G4</f>
        <v>平成28年度</v>
      </c>
      <c r="J2" s="3"/>
    </row>
    <row r="3" spans="1:9" ht="20.25" customHeight="1">
      <c r="A3" s="26" t="s">
        <v>0</v>
      </c>
      <c r="B3" s="108" t="s">
        <v>16</v>
      </c>
      <c r="C3" s="102"/>
      <c r="D3" s="108" t="s">
        <v>42</v>
      </c>
      <c r="E3" s="102"/>
      <c r="F3" s="108" t="s">
        <v>43</v>
      </c>
      <c r="G3" s="102"/>
      <c r="H3" s="108" t="s">
        <v>44</v>
      </c>
      <c r="I3" s="109"/>
    </row>
    <row r="4" spans="1:9" ht="20.25" customHeight="1">
      <c r="A4" s="32"/>
      <c r="B4" s="33" t="s">
        <v>17</v>
      </c>
      <c r="C4" s="33" t="s">
        <v>18</v>
      </c>
      <c r="D4" s="32" t="s">
        <v>17</v>
      </c>
      <c r="E4" s="33" t="s">
        <v>18</v>
      </c>
      <c r="F4" s="33" t="s">
        <v>17</v>
      </c>
      <c r="G4" s="33" t="s">
        <v>18</v>
      </c>
      <c r="H4" s="32" t="s">
        <v>17</v>
      </c>
      <c r="I4" s="34" t="s">
        <v>18</v>
      </c>
    </row>
    <row r="5" spans="1:9" ht="20.25" customHeight="1">
      <c r="A5" s="35" t="s">
        <v>2</v>
      </c>
      <c r="B5" s="36">
        <f>SUM(B6:B16)</f>
        <v>334</v>
      </c>
      <c r="C5" s="36">
        <f aca="true" t="shared" si="0" ref="C5:I5">SUM(C6:C16)</f>
        <v>4939</v>
      </c>
      <c r="D5" s="37">
        <f t="shared" si="0"/>
        <v>317</v>
      </c>
      <c r="E5" s="38">
        <f t="shared" si="0"/>
        <v>4612</v>
      </c>
      <c r="F5" s="38">
        <f t="shared" si="0"/>
        <v>9</v>
      </c>
      <c r="G5" s="38">
        <f t="shared" si="0"/>
        <v>163</v>
      </c>
      <c r="H5" s="37">
        <f t="shared" si="0"/>
        <v>8</v>
      </c>
      <c r="I5" s="39">
        <f t="shared" si="0"/>
        <v>164</v>
      </c>
    </row>
    <row r="6" spans="1:10" ht="20.25" customHeight="1">
      <c r="A6" s="9" t="s">
        <v>3</v>
      </c>
      <c r="B6" s="94">
        <v>39</v>
      </c>
      <c r="C6" s="89">
        <v>832</v>
      </c>
      <c r="D6" s="94">
        <v>39</v>
      </c>
      <c r="E6" s="94">
        <v>832</v>
      </c>
      <c r="F6" s="83" t="s">
        <v>63</v>
      </c>
      <c r="G6" s="83" t="s">
        <v>63</v>
      </c>
      <c r="H6" s="89" t="s">
        <v>63</v>
      </c>
      <c r="I6" s="90" t="s">
        <v>63</v>
      </c>
      <c r="J6" s="92"/>
    </row>
    <row r="7" spans="1:9" ht="20.25" customHeight="1">
      <c r="A7" s="10" t="s">
        <v>4</v>
      </c>
      <c r="B7" s="101">
        <v>32</v>
      </c>
      <c r="C7" s="40">
        <v>509</v>
      </c>
      <c r="D7" s="24">
        <v>30</v>
      </c>
      <c r="E7" s="24">
        <v>472</v>
      </c>
      <c r="F7" s="18">
        <v>2</v>
      </c>
      <c r="G7" s="18">
        <v>37</v>
      </c>
      <c r="H7" s="40" t="s">
        <v>63</v>
      </c>
      <c r="I7" s="91" t="s">
        <v>63</v>
      </c>
    </row>
    <row r="8" spans="1:9" ht="20.25" customHeight="1">
      <c r="A8" s="10" t="s">
        <v>5</v>
      </c>
      <c r="B8" s="101">
        <v>32</v>
      </c>
      <c r="C8" s="40">
        <v>498</v>
      </c>
      <c r="D8" s="24">
        <v>32</v>
      </c>
      <c r="E8" s="24">
        <v>498</v>
      </c>
      <c r="F8" s="84" t="s">
        <v>63</v>
      </c>
      <c r="G8" s="84" t="s">
        <v>63</v>
      </c>
      <c r="H8" s="40" t="s">
        <v>63</v>
      </c>
      <c r="I8" s="91" t="s">
        <v>63</v>
      </c>
    </row>
    <row r="9" spans="1:11" ht="20.25" customHeight="1">
      <c r="A9" s="10" t="s">
        <v>6</v>
      </c>
      <c r="B9" s="101">
        <v>33</v>
      </c>
      <c r="C9" s="40">
        <v>475</v>
      </c>
      <c r="D9" s="24">
        <v>31</v>
      </c>
      <c r="E9" s="24">
        <v>444</v>
      </c>
      <c r="F9" s="18">
        <v>2</v>
      </c>
      <c r="G9" s="18">
        <v>31</v>
      </c>
      <c r="H9" s="40" t="s">
        <v>63</v>
      </c>
      <c r="I9" s="91" t="s">
        <v>63</v>
      </c>
      <c r="K9" s="2" t="s">
        <v>40</v>
      </c>
    </row>
    <row r="10" spans="1:13" ht="20.25" customHeight="1">
      <c r="A10" s="10" t="s">
        <v>7</v>
      </c>
      <c r="B10" s="101">
        <v>32</v>
      </c>
      <c r="C10" s="40">
        <v>417</v>
      </c>
      <c r="D10" s="24">
        <v>30</v>
      </c>
      <c r="E10" s="24">
        <v>402</v>
      </c>
      <c r="F10" s="18">
        <v>2</v>
      </c>
      <c r="G10" s="18">
        <v>15</v>
      </c>
      <c r="H10" s="40" t="s">
        <v>63</v>
      </c>
      <c r="I10" s="91" t="s">
        <v>63</v>
      </c>
      <c r="L10" s="23"/>
      <c r="M10" s="23"/>
    </row>
    <row r="11" spans="1:14" ht="20.25" customHeight="1">
      <c r="A11" s="10" t="s">
        <v>8</v>
      </c>
      <c r="B11" s="101">
        <v>19</v>
      </c>
      <c r="C11" s="40">
        <v>274</v>
      </c>
      <c r="D11" s="24">
        <v>19</v>
      </c>
      <c r="E11" s="24">
        <v>274</v>
      </c>
      <c r="F11" s="84" t="s">
        <v>63</v>
      </c>
      <c r="G11" s="84" t="s">
        <v>63</v>
      </c>
      <c r="H11" s="40" t="s">
        <v>63</v>
      </c>
      <c r="I11" s="91" t="s">
        <v>63</v>
      </c>
      <c r="L11" s="23"/>
      <c r="M11" s="23"/>
      <c r="N11" s="23"/>
    </row>
    <row r="12" spans="1:9" ht="20.25" customHeight="1">
      <c r="A12" s="10" t="s">
        <v>9</v>
      </c>
      <c r="B12" s="101">
        <v>22</v>
      </c>
      <c r="C12" s="40">
        <v>187</v>
      </c>
      <c r="D12" s="24">
        <v>22</v>
      </c>
      <c r="E12" s="24">
        <v>187</v>
      </c>
      <c r="F12" s="84" t="s">
        <v>63</v>
      </c>
      <c r="G12" s="84" t="s">
        <v>63</v>
      </c>
      <c r="H12" s="40" t="s">
        <v>63</v>
      </c>
      <c r="I12" s="91" t="s">
        <v>63</v>
      </c>
    </row>
    <row r="13" spans="1:14" ht="20.25" customHeight="1">
      <c r="A13" s="10" t="s">
        <v>10</v>
      </c>
      <c r="B13" s="101">
        <v>40</v>
      </c>
      <c r="C13" s="40">
        <v>382</v>
      </c>
      <c r="D13" s="24">
        <v>40</v>
      </c>
      <c r="E13" s="24">
        <v>382</v>
      </c>
      <c r="F13" s="84" t="s">
        <v>63</v>
      </c>
      <c r="G13" s="84" t="s">
        <v>63</v>
      </c>
      <c r="H13" s="40" t="s">
        <v>63</v>
      </c>
      <c r="I13" s="91" t="s">
        <v>63</v>
      </c>
      <c r="N13" s="23"/>
    </row>
    <row r="14" spans="1:9" ht="20.25" customHeight="1">
      <c r="A14" s="10" t="s">
        <v>11</v>
      </c>
      <c r="B14" s="101">
        <v>20</v>
      </c>
      <c r="C14" s="40">
        <v>358</v>
      </c>
      <c r="D14" s="24">
        <v>19</v>
      </c>
      <c r="E14" s="24">
        <v>343</v>
      </c>
      <c r="F14" s="18">
        <v>1</v>
      </c>
      <c r="G14" s="18">
        <v>15</v>
      </c>
      <c r="H14" s="40" t="s">
        <v>63</v>
      </c>
      <c r="I14" s="91" t="s">
        <v>63</v>
      </c>
    </row>
    <row r="15" spans="1:9" ht="20.25" customHeight="1">
      <c r="A15" s="35" t="s">
        <v>12</v>
      </c>
      <c r="B15" s="95">
        <v>27</v>
      </c>
      <c r="C15" s="96">
        <v>323</v>
      </c>
      <c r="D15" s="97">
        <v>26</v>
      </c>
      <c r="E15" s="98">
        <v>316</v>
      </c>
      <c r="F15" s="99" t="s">
        <v>63</v>
      </c>
      <c r="G15" s="96" t="s">
        <v>63</v>
      </c>
      <c r="H15" s="96">
        <v>1</v>
      </c>
      <c r="I15" s="100">
        <v>7</v>
      </c>
    </row>
    <row r="16" spans="1:9" ht="16.5" customHeight="1">
      <c r="A16" s="32" t="s">
        <v>45</v>
      </c>
      <c r="B16" s="41">
        <v>38</v>
      </c>
      <c r="C16" s="42">
        <v>684</v>
      </c>
      <c r="D16" s="43">
        <v>29</v>
      </c>
      <c r="E16" s="44">
        <v>462</v>
      </c>
      <c r="F16" s="43">
        <v>2</v>
      </c>
      <c r="G16" s="43">
        <v>65</v>
      </c>
      <c r="H16" s="45">
        <v>7</v>
      </c>
      <c r="I16" s="46">
        <v>157</v>
      </c>
    </row>
    <row r="17" spans="1:9" ht="13.5">
      <c r="A17"/>
      <c r="B17"/>
      <c r="C17"/>
      <c r="D17"/>
      <c r="E17"/>
      <c r="F17"/>
      <c r="G17"/>
      <c r="H17"/>
      <c r="I17" s="27" t="s">
        <v>32</v>
      </c>
    </row>
    <row r="18" spans="1:9" ht="13.5">
      <c r="A18" s="13"/>
      <c r="B18" s="13"/>
      <c r="C18" s="13"/>
      <c r="D18" s="13"/>
      <c r="E18" s="13"/>
      <c r="F18" s="13"/>
      <c r="G18" s="13"/>
      <c r="H18" s="13"/>
      <c r="I18" s="13"/>
    </row>
    <row r="19" spans="1:9" ht="13.5">
      <c r="A19" s="13"/>
      <c r="B19" s="13"/>
      <c r="C19" s="13"/>
      <c r="D19" s="13"/>
      <c r="E19" s="13"/>
      <c r="F19" s="13"/>
      <c r="G19" s="13"/>
      <c r="H19" s="13"/>
      <c r="I19" s="13"/>
    </row>
    <row r="20" spans="1:9" ht="13.5">
      <c r="A20" s="13"/>
      <c r="B20" s="13"/>
      <c r="C20" s="13"/>
      <c r="D20" s="13"/>
      <c r="E20" s="13"/>
      <c r="F20" s="13"/>
      <c r="G20" s="13"/>
      <c r="H20" s="13"/>
      <c r="I20" s="13"/>
    </row>
  </sheetData>
  <sheetProtection/>
  <mergeCells count="4">
    <mergeCell ref="B3:C3"/>
    <mergeCell ref="D3:E3"/>
    <mergeCell ref="F3:G3"/>
    <mergeCell ref="H3:I3"/>
  </mergeCells>
  <printOptions/>
  <pageMargins left="0.7874015748031497" right="0.7874015748031497" top="6.062992125984253" bottom="0.7874015748031497" header="0.3937007874015748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O13" sqref="O13"/>
    </sheetView>
  </sheetViews>
  <sheetFormatPr defaultColWidth="9.00390625" defaultRowHeight="13.5"/>
  <cols>
    <col min="1" max="1" width="8.125" style="2" customWidth="1"/>
    <col min="2" max="13" width="7.00390625" style="2" customWidth="1"/>
    <col min="14" max="16384" width="9.00390625" style="2" customWidth="1"/>
  </cols>
  <sheetData>
    <row r="1" spans="1:11" ht="14.25">
      <c r="A1" s="47" t="s">
        <v>46</v>
      </c>
      <c r="B1" s="28"/>
      <c r="C1" s="28"/>
      <c r="D1" s="29"/>
      <c r="E1" s="29"/>
      <c r="F1" s="29"/>
      <c r="G1" s="29"/>
      <c r="H1" s="29"/>
      <c r="I1" s="29"/>
      <c r="J1" s="48"/>
      <c r="K1" s="48"/>
    </row>
    <row r="2" spans="1:11" ht="13.5">
      <c r="A2" s="30"/>
      <c r="B2" s="30"/>
      <c r="C2" s="30"/>
      <c r="D2" s="31"/>
      <c r="E2" s="31"/>
      <c r="F2" s="31"/>
      <c r="G2" s="31"/>
      <c r="H2" s="31"/>
      <c r="I2" s="70" t="str">
        <f>'1 妊産婦歯科健診実施状況'!G4</f>
        <v>平成28年度</v>
      </c>
      <c r="J2" s="48"/>
      <c r="K2" s="48"/>
    </row>
    <row r="3" spans="1:11" ht="29.25" customHeight="1">
      <c r="A3" s="112" t="s">
        <v>0</v>
      </c>
      <c r="B3" s="110" t="s">
        <v>16</v>
      </c>
      <c r="C3" s="114"/>
      <c r="D3" s="110" t="s">
        <v>42</v>
      </c>
      <c r="E3" s="114"/>
      <c r="F3" s="115" t="s">
        <v>61</v>
      </c>
      <c r="G3" s="116"/>
      <c r="H3" s="110" t="s">
        <v>44</v>
      </c>
      <c r="I3" s="111"/>
      <c r="J3" s="48"/>
      <c r="K3" s="48"/>
    </row>
    <row r="4" spans="1:11" ht="23.25" customHeight="1">
      <c r="A4" s="113"/>
      <c r="B4" s="74" t="s">
        <v>17</v>
      </c>
      <c r="C4" s="74" t="s">
        <v>18</v>
      </c>
      <c r="D4" s="74" t="s">
        <v>17</v>
      </c>
      <c r="E4" s="74" t="s">
        <v>18</v>
      </c>
      <c r="F4" s="74" t="s">
        <v>17</v>
      </c>
      <c r="G4" s="74" t="s">
        <v>18</v>
      </c>
      <c r="H4" s="74" t="s">
        <v>17</v>
      </c>
      <c r="I4" s="75" t="s">
        <v>18</v>
      </c>
      <c r="J4" s="48"/>
      <c r="K4" s="48"/>
    </row>
    <row r="5" spans="1:11" ht="23.25" customHeight="1">
      <c r="A5" s="76" t="s">
        <v>2</v>
      </c>
      <c r="B5" s="77">
        <f>D5+F5+H5</f>
        <v>41</v>
      </c>
      <c r="C5" s="78">
        <f>E5+G5+I5</f>
        <v>247</v>
      </c>
      <c r="D5" s="43">
        <v>40</v>
      </c>
      <c r="E5" s="43">
        <v>237</v>
      </c>
      <c r="F5" s="43">
        <v>1</v>
      </c>
      <c r="G5" s="43">
        <v>10</v>
      </c>
      <c r="H5" s="87">
        <v>0</v>
      </c>
      <c r="I5" s="88">
        <v>0</v>
      </c>
      <c r="J5" s="48"/>
      <c r="K5" s="48"/>
    </row>
    <row r="6" spans="1:10" ht="13.5" customHeight="1">
      <c r="A6" s="29"/>
      <c r="B6"/>
      <c r="C6"/>
      <c r="D6"/>
      <c r="E6"/>
      <c r="F6"/>
      <c r="G6"/>
      <c r="H6"/>
      <c r="I6" s="27" t="s">
        <v>32</v>
      </c>
      <c r="J6" s="48"/>
    </row>
    <row r="7" spans="1:10" ht="30" customHeight="1">
      <c r="A7" s="29"/>
      <c r="B7"/>
      <c r="C7"/>
      <c r="D7"/>
      <c r="E7"/>
      <c r="F7"/>
      <c r="G7"/>
      <c r="H7"/>
      <c r="I7" s="22"/>
      <c r="J7" s="48"/>
    </row>
    <row r="8" spans="1:11" ht="14.25">
      <c r="A8" s="47" t="s">
        <v>47</v>
      </c>
      <c r="B8" s="28"/>
      <c r="C8" s="28"/>
      <c r="D8" s="28"/>
      <c r="E8" s="29"/>
      <c r="F8" s="29"/>
      <c r="G8" s="29"/>
      <c r="H8" s="29"/>
      <c r="I8" s="29"/>
      <c r="J8" s="48"/>
      <c r="K8" s="48"/>
    </row>
    <row r="9" spans="1:13" ht="13.5">
      <c r="A9" s="30"/>
      <c r="B9" s="30"/>
      <c r="C9" s="30"/>
      <c r="D9" s="30"/>
      <c r="E9" s="31"/>
      <c r="F9" s="31"/>
      <c r="G9" s="31"/>
      <c r="H9" s="31"/>
      <c r="I9" s="31"/>
      <c r="J9" s="48"/>
      <c r="K9" s="48"/>
      <c r="M9" s="71" t="str">
        <f>'1 妊産婦歯科健診実施状況'!G4</f>
        <v>平成28年度</v>
      </c>
    </row>
    <row r="10" spans="1:13" s="54" customFormat="1" ht="23.25" customHeight="1">
      <c r="A10" s="73" t="s">
        <v>58</v>
      </c>
      <c r="B10" s="51" t="s">
        <v>25</v>
      </c>
      <c r="C10" s="52" t="s">
        <v>48</v>
      </c>
      <c r="D10" s="53" t="s">
        <v>4</v>
      </c>
      <c r="E10" s="52" t="s">
        <v>5</v>
      </c>
      <c r="F10" s="53" t="s">
        <v>49</v>
      </c>
      <c r="G10" s="52" t="s">
        <v>50</v>
      </c>
      <c r="H10" s="53" t="s">
        <v>51</v>
      </c>
      <c r="I10" s="52" t="s">
        <v>52</v>
      </c>
      <c r="J10" s="52" t="s">
        <v>10</v>
      </c>
      <c r="K10" s="52" t="s">
        <v>11</v>
      </c>
      <c r="L10" s="53" t="s">
        <v>53</v>
      </c>
      <c r="M10" s="51" t="s">
        <v>45</v>
      </c>
    </row>
    <row r="11" spans="1:13" s="54" customFormat="1" ht="23.25" customHeight="1">
      <c r="A11" s="76" t="s">
        <v>59</v>
      </c>
      <c r="B11" s="79">
        <f>SUM(C11:M11)</f>
        <v>3</v>
      </c>
      <c r="C11" s="93">
        <v>0</v>
      </c>
      <c r="D11" s="85">
        <v>0</v>
      </c>
      <c r="E11" s="85">
        <v>0</v>
      </c>
      <c r="F11" s="87">
        <v>0</v>
      </c>
      <c r="G11" s="63">
        <v>1</v>
      </c>
      <c r="H11" s="43">
        <v>0</v>
      </c>
      <c r="I11" s="86">
        <v>0</v>
      </c>
      <c r="J11" s="86">
        <v>1</v>
      </c>
      <c r="K11" s="86">
        <v>0</v>
      </c>
      <c r="L11" s="86">
        <v>0</v>
      </c>
      <c r="M11" s="65">
        <v>1</v>
      </c>
    </row>
    <row r="12" spans="1:13" ht="13.5">
      <c r="A12" s="55"/>
      <c r="B12" s="55"/>
      <c r="C12" s="55"/>
      <c r="D12" s="55"/>
      <c r="E12" s="55"/>
      <c r="F12"/>
      <c r="G12"/>
      <c r="H12"/>
      <c r="J12" s="48"/>
      <c r="K12" s="48"/>
      <c r="M12" s="22" t="s">
        <v>32</v>
      </c>
    </row>
    <row r="13" spans="1:13" ht="30" customHeight="1">
      <c r="A13" s="29"/>
      <c r="B13" s="29"/>
      <c r="C13" s="29"/>
      <c r="D13" s="29"/>
      <c r="E13" s="29"/>
      <c r="F13"/>
      <c r="G13"/>
      <c r="H13"/>
      <c r="J13" s="48"/>
      <c r="K13" s="48"/>
      <c r="M13" s="22"/>
    </row>
    <row r="14" spans="1:11" ht="20.25" customHeight="1">
      <c r="A14" s="69" t="s">
        <v>54</v>
      </c>
      <c r="B14" s="29"/>
      <c r="C14" s="29"/>
      <c r="D14" s="29"/>
      <c r="E14" s="29"/>
      <c r="F14"/>
      <c r="G14"/>
      <c r="H14"/>
      <c r="I14"/>
      <c r="J14" s="48"/>
      <c r="K14" s="48"/>
    </row>
    <row r="15" spans="1:11" ht="12.75" customHeight="1">
      <c r="A15" s="56"/>
      <c r="B15" s="31"/>
      <c r="C15" s="31"/>
      <c r="D15" s="31"/>
      <c r="E15" s="70" t="str">
        <f>'1 妊産婦歯科健診実施状況'!G4</f>
        <v>平成28年度</v>
      </c>
      <c r="F15"/>
      <c r="G15"/>
      <c r="H15"/>
      <c r="I15"/>
      <c r="J15" s="48"/>
      <c r="K15" s="48"/>
    </row>
    <row r="16" spans="1:11" s="54" customFormat="1" ht="23.25" customHeight="1">
      <c r="A16" s="80" t="s">
        <v>58</v>
      </c>
      <c r="B16" s="52" t="s">
        <v>25</v>
      </c>
      <c r="C16" s="52" t="s">
        <v>55</v>
      </c>
      <c r="D16" s="52" t="s">
        <v>56</v>
      </c>
      <c r="E16" s="53" t="s">
        <v>38</v>
      </c>
      <c r="F16" s="66"/>
      <c r="G16" s="66"/>
      <c r="H16" s="68"/>
      <c r="I16" s="66"/>
      <c r="J16" s="67"/>
      <c r="K16" s="67"/>
    </row>
    <row r="17" spans="1:11" s="54" customFormat="1" ht="23.25" customHeight="1">
      <c r="A17" s="81" t="s">
        <v>60</v>
      </c>
      <c r="B17" s="82">
        <f>SUM(C17:E17)</f>
        <v>127</v>
      </c>
      <c r="C17" s="63">
        <v>65</v>
      </c>
      <c r="D17" s="63">
        <v>57</v>
      </c>
      <c r="E17" s="64">
        <v>5</v>
      </c>
      <c r="F17" s="66"/>
      <c r="G17" s="66"/>
      <c r="H17" s="66"/>
      <c r="I17" s="66"/>
      <c r="J17" s="67"/>
      <c r="K17" s="67"/>
    </row>
    <row r="18" spans="1:11" ht="13.5">
      <c r="A18"/>
      <c r="B18"/>
      <c r="C18"/>
      <c r="D18"/>
      <c r="E18" s="27" t="s">
        <v>32</v>
      </c>
      <c r="F18" s="29"/>
      <c r="G18"/>
      <c r="H18" s="29"/>
      <c r="I18"/>
      <c r="J18" s="48"/>
      <c r="K18" s="48"/>
    </row>
  </sheetData>
  <sheetProtection/>
  <mergeCells count="5">
    <mergeCell ref="H3:I3"/>
    <mergeCell ref="A3:A4"/>
    <mergeCell ref="B3:C3"/>
    <mergeCell ref="D3:E3"/>
    <mergeCell ref="F3:G3"/>
  </mergeCells>
  <printOptions/>
  <pageMargins left="0.5905511811023623" right="0.5905511811023623" top="0.7874015748031497" bottom="5.275590551181103" header="0.3937007874015748" footer="0.1968503937007874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view="pageBreakPreview" zoomScaleSheetLayoutView="100" zoomScalePageLayoutView="0" workbookViewId="0" topLeftCell="A1">
      <selection activeCell="L19" sqref="L19"/>
    </sheetView>
  </sheetViews>
  <sheetFormatPr defaultColWidth="9.00390625" defaultRowHeight="13.5"/>
  <cols>
    <col min="1" max="8" width="10.875" style="2" customWidth="1"/>
    <col min="9" max="16384" width="9.00390625" style="2" customWidth="1"/>
  </cols>
  <sheetData>
    <row r="1" spans="1:4" ht="18.75" customHeight="1">
      <c r="A1" s="1" t="s">
        <v>57</v>
      </c>
      <c r="B1" s="1"/>
      <c r="C1" s="1"/>
      <c r="D1" s="1"/>
    </row>
    <row r="2" spans="1:9" ht="13.5" customHeight="1">
      <c r="A2" s="1"/>
      <c r="B2" s="1"/>
      <c r="C2" s="1"/>
      <c r="D2" s="1"/>
      <c r="H2" s="3" t="str">
        <f>'1 妊産婦歯科健診実施状況'!G4</f>
        <v>平成28年度</v>
      </c>
      <c r="I2" s="3"/>
    </row>
    <row r="3" spans="1:8" ht="22.5" customHeight="1">
      <c r="A3" s="102" t="s">
        <v>0</v>
      </c>
      <c r="B3" s="106" t="s">
        <v>23</v>
      </c>
      <c r="C3" s="118"/>
      <c r="D3" s="119"/>
      <c r="E3" s="106" t="s">
        <v>24</v>
      </c>
      <c r="F3" s="118"/>
      <c r="G3" s="118"/>
      <c r="H3" s="118"/>
    </row>
    <row r="4" spans="1:8" ht="22.5" customHeight="1">
      <c r="A4" s="103"/>
      <c r="B4" s="12" t="s">
        <v>25</v>
      </c>
      <c r="C4" s="12" t="s">
        <v>19</v>
      </c>
      <c r="D4" s="12" t="s">
        <v>20</v>
      </c>
      <c r="E4" s="12" t="s">
        <v>25</v>
      </c>
      <c r="F4" s="12" t="s">
        <v>21</v>
      </c>
      <c r="G4" s="12" t="s">
        <v>22</v>
      </c>
      <c r="H4" s="72" t="s">
        <v>31</v>
      </c>
    </row>
    <row r="5" spans="1:8" ht="22.5" customHeight="1">
      <c r="A5" s="7" t="s">
        <v>26</v>
      </c>
      <c r="B5" s="57">
        <f>SUM(C5:D5)</f>
        <v>3919</v>
      </c>
      <c r="C5" s="57">
        <f>SUM(C6:C9)</f>
        <v>1324</v>
      </c>
      <c r="D5" s="57">
        <f>SUM(D6:D9)</f>
        <v>2595</v>
      </c>
      <c r="E5" s="57">
        <f>SUM(F5:H5)</f>
        <v>3919</v>
      </c>
      <c r="F5" s="57">
        <f>SUM(F6:F9)</f>
        <v>434</v>
      </c>
      <c r="G5" s="57">
        <f>SUM(G6:G9)</f>
        <v>189</v>
      </c>
      <c r="H5" s="58">
        <f>SUM(H6:H9)</f>
        <v>3296</v>
      </c>
    </row>
    <row r="6" spans="1:8" ht="22.5" customHeight="1">
      <c r="A6" s="9" t="s">
        <v>27</v>
      </c>
      <c r="B6" s="59">
        <f>SUM(C6:D6)</f>
        <v>1084</v>
      </c>
      <c r="C6" s="59">
        <v>322</v>
      </c>
      <c r="D6" s="59">
        <v>762</v>
      </c>
      <c r="E6" s="59">
        <f>SUM(F6:H6)</f>
        <v>1084</v>
      </c>
      <c r="F6" s="59">
        <v>133</v>
      </c>
      <c r="G6" s="59">
        <v>43</v>
      </c>
      <c r="H6" s="60">
        <v>908</v>
      </c>
    </row>
    <row r="7" spans="1:8" ht="22.5" customHeight="1">
      <c r="A7" s="10" t="s">
        <v>28</v>
      </c>
      <c r="B7" s="61">
        <f>SUM(C7:D7)</f>
        <v>822</v>
      </c>
      <c r="C7" s="61">
        <v>255</v>
      </c>
      <c r="D7" s="61">
        <v>567</v>
      </c>
      <c r="E7" s="61">
        <f>SUM(F7:H7)</f>
        <v>822</v>
      </c>
      <c r="F7" s="61">
        <v>89</v>
      </c>
      <c r="G7" s="61">
        <v>41</v>
      </c>
      <c r="H7" s="62">
        <v>692</v>
      </c>
    </row>
    <row r="8" spans="1:8" ht="22.5" customHeight="1">
      <c r="A8" s="10" t="s">
        <v>29</v>
      </c>
      <c r="B8" s="61">
        <f>SUM(C8:D8)</f>
        <v>955</v>
      </c>
      <c r="C8" s="61">
        <v>338</v>
      </c>
      <c r="D8" s="61">
        <v>617</v>
      </c>
      <c r="E8" s="61">
        <f>SUM(F8:H8)</f>
        <v>955</v>
      </c>
      <c r="F8" s="61">
        <v>104</v>
      </c>
      <c r="G8" s="61">
        <v>47</v>
      </c>
      <c r="H8" s="62">
        <v>804</v>
      </c>
    </row>
    <row r="9" spans="1:8" ht="22.5" customHeight="1">
      <c r="A9" s="11" t="s">
        <v>30</v>
      </c>
      <c r="B9" s="49">
        <f>SUM(C9:D9)</f>
        <v>1058</v>
      </c>
      <c r="C9" s="49">
        <v>409</v>
      </c>
      <c r="D9" s="49">
        <v>649</v>
      </c>
      <c r="E9" s="49">
        <f>SUM(F9:H9)</f>
        <v>1058</v>
      </c>
      <c r="F9" s="49">
        <v>108</v>
      </c>
      <c r="G9" s="49">
        <v>58</v>
      </c>
      <c r="H9" s="50">
        <v>892</v>
      </c>
    </row>
    <row r="10" spans="1:8" s="13" customFormat="1" ht="16.5" customHeight="1">
      <c r="A10" s="14"/>
      <c r="F10" s="117" t="s">
        <v>32</v>
      </c>
      <c r="G10" s="117"/>
      <c r="H10" s="117"/>
    </row>
  </sheetData>
  <sheetProtection/>
  <mergeCells count="4">
    <mergeCell ref="F10:H10"/>
    <mergeCell ref="A3:A4"/>
    <mergeCell ref="B3:D3"/>
    <mergeCell ref="E3:H3"/>
  </mergeCells>
  <printOptions/>
  <pageMargins left="0.5905511811023623" right="0.5905511811023623" top="5.708661417322835" bottom="2.7559055118110236" header="0.3937007874015748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2021-11-16T04:43:00Z</dcterms:created>
  <dcterms:modified xsi:type="dcterms:W3CDTF">2021-11-16T04:43:04Z</dcterms:modified>
  <cp:category/>
  <cp:version/>
  <cp:contentType/>
  <cp:contentStatus/>
</cp:coreProperties>
</file>