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120" windowHeight="9780"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予防接種実施内容'!$A$1:$H$23</definedName>
    <definedName name="_xlnm.Print_Area" localSheetId="1">'2 予防接種実施状況'!$A$1:$P$24</definedName>
  </definedNames>
  <calcPr fullCalcOnLoad="1"/>
</workbook>
</file>

<file path=xl/sharedStrings.xml><?xml version="1.0" encoding="utf-8"?>
<sst xmlns="http://schemas.openxmlformats.org/spreadsheetml/2006/main" count="144" uniqueCount="128">
  <si>
    <t>総数</t>
  </si>
  <si>
    <t>委託医療機関</t>
  </si>
  <si>
    <t>破傷風
ジフテリア</t>
  </si>
  <si>
    <t>定期</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</si>
  <si>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</si>
  <si>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</si>
  <si>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</si>
  <si>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</si>
  <si>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</si>
  <si>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</si>
  <si>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</si>
  <si>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</si>
  <si>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</si>
  <si>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</si>
  <si>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</si>
  <si>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</si>
  <si>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</si>
  <si>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</si>
  <si>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</si>
  <si>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</si>
  <si>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</si>
  <si>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</si>
  <si>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</si>
  <si>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</si>
  <si>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</si>
  <si>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</si>
  <si>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</si>
  <si>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</si>
  <si>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</si>
  <si>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</si>
  <si>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</si>
  <si>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</si>
  <si>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・65歳以上の者
・60歳以上65歳未満の者であって、心臓、じん臓若しくは呼吸器の機能又はヒト免疫不全ウイルスによる免疫の機能に障がいを有するものとして厚生労働省令で定めるもの　　　　　　　　　　　　　　　</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</si>
  <si>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</si>
  <si>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</si>
  <si>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</si>
  <si>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</si>
  <si>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</si>
  <si>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</si>
  <si>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</si>
  <si>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</si>
  <si>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</si>
  <si>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</si>
  <si>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</si>
  <si>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</si>
  <si>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</si>
  <si>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</si>
  <si>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</si>
  <si>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</si>
  <si>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</si>
  <si>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</si>
  <si>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</si>
  <si>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</si>
  <si>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</si>
  <si>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</si>
  <si>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</si>
  <si>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 xml:space="preserve">委託医療機関
（通　　　年）
</t>
  </si>
  <si>
    <t>生後12か月以上24か月未満の者</t>
  </si>
  <si>
    <t>委託医療機関
（10月～12月）</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</si>
  <si>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</si>
  <si>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</si>
  <si>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</si>
  <si>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</si>
  <si>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</si>
  <si>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子宮頸がん予防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</si>
  <si>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</si>
  <si>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</si>
  <si>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</si>
  <si>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</si>
  <si>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</si>
  <si>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</si>
  <si>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</si>
  <si>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</si>
  <si>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</si>
  <si>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</si>
  <si>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</si>
  <si>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</si>
  <si>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</si>
  <si>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</si>
  <si>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</si>
  <si>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</si>
  <si>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</si>
  <si>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</si>
  <si>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１回</t>
  </si>
  <si>
    <t>１回</t>
  </si>
  <si>
    <t>　子宮頸がん予防</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</si>
  <si>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</si>
  <si>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</si>
  <si>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</si>
  <si>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</si>
  <si>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</si>
  <si>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</si>
  <si>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</si>
  <si>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</si>
  <si>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</si>
  <si>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</si>
  <si>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</si>
  <si>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</si>
  <si>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</si>
  <si>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</si>
  <si>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</si>
  <si>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</si>
  <si>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１歳に至るまでの間にある者
標準的接種期間（生後５か月から８か月未満）に接種することを勧奨する</t>
  </si>
  <si>
    <t>平成28年度</t>
  </si>
  <si>
    <t>日本脳炎</t>
  </si>
  <si>
    <t>Ⅰ期</t>
  </si>
  <si>
    <t>Ⅱ期</t>
  </si>
  <si>
    <t>生後6～90月に至るまで</t>
  </si>
  <si>
    <t>9歳以上13歳未満</t>
  </si>
  <si>
    <t>6日以上の間隔で2回</t>
  </si>
  <si>
    <t>生後１歳に至るまで</t>
  </si>
  <si>
    <t>3回</t>
  </si>
  <si>
    <t>委託医療機関
（通　　　年）</t>
  </si>
  <si>
    <t xml:space="preserve"> Ｂ型肝炎</t>
  </si>
  <si>
    <t>２回</t>
  </si>
  <si>
    <t>生後12か月以上36か月未満の者</t>
  </si>
  <si>
    <t>B型肝炎</t>
  </si>
  <si>
    <t>Ｂ型肝炎</t>
  </si>
  <si>
    <t>　（7）　Ｂ型肝炎……0歳児人口</t>
  </si>
  <si>
    <t>　日本脳炎
　（特例措置有※）</t>
  </si>
  <si>
    <t>※平成19年4月1日までに生まれた20歳未満の方は、特例措置が設けられている。</t>
  </si>
  <si>
    <t>・平成28年４月１日から平成29年３月31日の間に65歳、70歳、75歳、80歳、85歳、90歳、95歳、100歳となる者（経過措置対象者）
・60歳以上65歳未満の者であって、心臓、じん臓若しくは呼吸器の機能又はヒト免疫不全ウイルスによる免疫の機能に障がいを有するものとして厚生労働省令で定めるもの　　　　　　　　　　　　　　　</t>
  </si>
  <si>
    <t>　（6）　日本脳炎……定期接種は生後6～90か月及び9歳以上13歳未満が対象者となるが、当課で把握している接種者数が特
　　　　　　　　　　　　　例措置者を含んでいる等の理由から正確な接種者数の算出が困難</t>
  </si>
  <si>
    <t>　（8）　水痘……生後12か月以上36か月未満の総人口を12月相当人口に推計</t>
  </si>
  <si>
    <t>　（9）　結核(BCG)……0歳児人口</t>
  </si>
  <si>
    <t>　（10）　インフルエンザ……65歳以上の総人口</t>
  </si>
  <si>
    <t>　（11）　高齢者用肺炎球菌……65歳・70歳・75歳・80歳・85歳・90歳・95歳・100歳の総人口</t>
  </si>
  <si>
    <r>
      <rPr>
        <sz val="7.5"/>
        <rFont val="ＭＳ Ｐ明朝"/>
        <family val="1"/>
      </rPr>
      <t>（自己負担あり）</t>
    </r>
    <r>
      <rPr>
        <sz val="8"/>
        <rFont val="ＭＳ Ｐ明朝"/>
        <family val="1"/>
      </rPr>
      <t xml:space="preserve">
</t>
    </r>
    <r>
      <rPr>
        <sz val="8"/>
        <color indexed="9"/>
        <rFont val="ＭＳ Ｐ明朝"/>
        <family val="1"/>
      </rPr>
      <t>-</t>
    </r>
    <r>
      <rPr>
        <sz val="8"/>
        <rFont val="ＭＳ Ｐ明朝"/>
        <family val="1"/>
      </rPr>
      <t>公費負担</t>
    </r>
    <r>
      <rPr>
        <sz val="8"/>
        <color indexed="9"/>
        <rFont val="ＭＳ Ｐ明朝"/>
        <family val="1"/>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</si>
</sst>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s>
  <fonts count="60">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7"/>
      <name val="ＭＳ Ｐ明朝"/>
      <family val="1"/>
    </font>
    <font>
      <sz val="14"/>
      <name val="ＭＳ Ｐゴシック"/>
      <family val="3"/>
    </font>
    <font>
      <sz val="15"/>
      <name val="ＭＳ Ｐゴシック"/>
      <family val="3"/>
    </font>
    <font>
      <sz val="12.5"/>
      <name val="ＭＳ Ｐゴシック"/>
      <family val="3"/>
    </font>
    <font>
      <sz val="10.5"/>
      <name val="ＭＳ Ｐ明朝"/>
      <family val="1"/>
    </font>
    <font>
      <sz val="9"/>
      <name val="ＭＳ 明朝"/>
      <family val="1"/>
    </font>
    <font>
      <sz val="10"/>
      <name val="ＭＳ 明朝"/>
      <family val="1"/>
    </font>
    <font>
      <sz val="7.5"/>
      <name val="ＭＳ Ｐ明朝"/>
      <family val="1"/>
    </font>
    <font>
      <sz val="8"/>
      <color indexed="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6" fillId="0" borderId="0" applyNumberFormat="0" applyFill="0" applyBorder="0" applyAlignment="0" applyProtection="0"/>
    <xf numFmtId="0" fontId="58" fillId="31" borderId="0" applyNumberFormat="0" applyBorder="0" applyAlignment="0" applyProtection="0"/>
  </cellStyleXfs>
  <cellXfs count="164">
    <xf numFmtId="0" fontId="0" fillId="0" borderId="0" xfId="0" applyAlignment="1">
      <alignment/>
    </xf>
    <xf numFmtId="0" fontId="4"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distributed" vertical="center"/>
    </xf>
    <xf numFmtId="0" fontId="8" fillId="0" borderId="0" xfId="0" applyFont="1" applyFill="1" applyAlignment="1">
      <alignment/>
    </xf>
    <xf numFmtId="0" fontId="10" fillId="0" borderId="0" xfId="0" applyFont="1" applyFill="1" applyAlignment="1">
      <alignment/>
    </xf>
    <xf numFmtId="0" fontId="1" fillId="0" borderId="0" xfId="0" applyFont="1" applyFill="1" applyBorder="1" applyAlignment="1">
      <alignment/>
    </xf>
    <xf numFmtId="0" fontId="7"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horizontal="right"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wrapText="1"/>
    </xf>
    <xf numFmtId="0" fontId="0" fillId="0" borderId="0"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distributed" textRotation="255" wrapText="1"/>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5" xfId="0" applyFont="1" applyFill="1" applyBorder="1" applyAlignment="1">
      <alignment horizontal="center" vertical="center"/>
    </xf>
    <xf numFmtId="0" fontId="13" fillId="0" borderId="14" xfId="0" applyFont="1" applyFill="1" applyBorder="1" applyAlignment="1">
      <alignment horizontal="center" vertical="distributed" textRotation="255" wrapText="1"/>
    </xf>
    <xf numFmtId="0" fontId="3" fillId="0" borderId="16" xfId="0" applyFont="1" applyFill="1" applyBorder="1" applyAlignment="1">
      <alignment horizontal="distributed" vertical="center"/>
    </xf>
    <xf numFmtId="178" fontId="0" fillId="0" borderId="14" xfId="0" applyNumberFormat="1" applyFont="1" applyFill="1" applyBorder="1" applyAlignment="1">
      <alignment vertical="center"/>
    </xf>
    <xf numFmtId="178" fontId="0" fillId="0" borderId="17" xfId="0" applyNumberFormat="1" applyFont="1" applyFill="1" applyBorder="1" applyAlignment="1">
      <alignment vertical="center"/>
    </xf>
    <xf numFmtId="0" fontId="3" fillId="0" borderId="18" xfId="0" applyFont="1" applyFill="1" applyBorder="1" applyAlignment="1">
      <alignment horizontal="distributed"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0" borderId="19" xfId="0" applyFont="1" applyFill="1" applyBorder="1" applyAlignment="1">
      <alignment horizontal="distributed"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178" fontId="1" fillId="0" borderId="0" xfId="0" applyNumberFormat="1" applyFont="1" applyFill="1" applyAlignment="1">
      <alignment/>
    </xf>
    <xf numFmtId="0" fontId="11" fillId="0" borderId="22" xfId="0" applyFont="1" applyFill="1" applyBorder="1" applyAlignment="1">
      <alignment horizontal="distributed" vertical="center"/>
    </xf>
    <xf numFmtId="0" fontId="11" fillId="0" borderId="17"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23" xfId="0" applyNumberFormat="1" applyFont="1" applyFill="1" applyBorder="1" applyAlignment="1">
      <alignment vertical="center"/>
    </xf>
    <xf numFmtId="41" fontId="1" fillId="0" borderId="24" xfId="0" applyNumberFormat="1" applyFont="1" applyFill="1" applyBorder="1" applyAlignment="1">
      <alignment vertical="center"/>
    </xf>
    <xf numFmtId="180" fontId="1" fillId="0" borderId="2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26" xfId="0" applyNumberFormat="1" applyFont="1" applyFill="1" applyBorder="1" applyAlignment="1">
      <alignment vertical="center"/>
    </xf>
    <xf numFmtId="180" fontId="1" fillId="0" borderId="27" xfId="0" applyNumberFormat="1" applyFont="1" applyFill="1" applyBorder="1" applyAlignment="1">
      <alignment vertical="center"/>
    </xf>
    <xf numFmtId="180" fontId="1" fillId="0" borderId="28" xfId="0" applyNumberFormat="1" applyFont="1" applyFill="1" applyBorder="1" applyAlignment="1">
      <alignment vertical="center"/>
    </xf>
    <xf numFmtId="41" fontId="1" fillId="0" borderId="26"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10" fontId="1" fillId="0" borderId="27" xfId="0" applyNumberFormat="1" applyFont="1" applyFill="1" applyBorder="1" applyAlignment="1">
      <alignment vertical="center"/>
    </xf>
    <xf numFmtId="38" fontId="1" fillId="0" borderId="0" xfId="49" applyFont="1" applyFill="1" applyAlignment="1">
      <alignment/>
    </xf>
    <xf numFmtId="0" fontId="3" fillId="0" borderId="14"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7" xfId="0" applyFont="1" applyFill="1" applyBorder="1" applyAlignment="1">
      <alignment horizontal="center" vertical="center" wrapText="1"/>
    </xf>
    <xf numFmtId="180" fontId="1" fillId="0" borderId="29" xfId="0" applyNumberFormat="1" applyFont="1" applyFill="1" applyBorder="1" applyAlignment="1">
      <alignment vertical="center"/>
    </xf>
    <xf numFmtId="10" fontId="1" fillId="0" borderId="28" xfId="0" applyNumberFormat="1" applyFont="1" applyFill="1" applyBorder="1" applyAlignment="1">
      <alignment vertical="center"/>
    </xf>
    <xf numFmtId="0" fontId="11" fillId="0" borderId="13" xfId="0" applyFont="1" applyFill="1" applyBorder="1" applyAlignment="1">
      <alignment horizontal="center" vertical="center" wrapText="1"/>
    </xf>
    <xf numFmtId="0" fontId="3" fillId="0" borderId="30" xfId="0" applyFont="1" applyFill="1" applyBorder="1" applyAlignment="1">
      <alignment vertical="center" wrapText="1"/>
    </xf>
    <xf numFmtId="0" fontId="11" fillId="0" borderId="30" xfId="0" applyFont="1" applyFill="1" applyBorder="1" applyAlignment="1">
      <alignment horizontal="center" vertical="distributed" textRotation="255" wrapText="1"/>
    </xf>
    <xf numFmtId="0" fontId="3" fillId="0" borderId="31" xfId="0" applyFont="1" applyFill="1" applyBorder="1" applyAlignment="1">
      <alignment horizontal="center" vertical="center" wrapText="1"/>
    </xf>
    <xf numFmtId="41" fontId="1" fillId="0" borderId="19" xfId="0" applyNumberFormat="1" applyFont="1" applyFill="1" applyBorder="1" applyAlignment="1">
      <alignment vertical="center"/>
    </xf>
    <xf numFmtId="41" fontId="1" fillId="0" borderId="30" xfId="0" applyNumberFormat="1" applyFont="1" applyFill="1" applyBorder="1" applyAlignment="1">
      <alignment vertical="center"/>
    </xf>
    <xf numFmtId="41" fontId="1" fillId="0" borderId="30" xfId="0" applyNumberFormat="1" applyFont="1" applyFill="1" applyBorder="1" applyAlignment="1">
      <alignment horizontal="right" vertical="center"/>
    </xf>
    <xf numFmtId="180" fontId="1" fillId="0" borderId="32" xfId="0" applyNumberFormat="1" applyFont="1" applyFill="1" applyBorder="1" applyAlignment="1">
      <alignment vertical="center"/>
    </xf>
    <xf numFmtId="41" fontId="1" fillId="0" borderId="19"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20" fillId="0" borderId="0" xfId="0" applyFont="1" applyFill="1" applyBorder="1" applyAlignment="1">
      <alignment horizontal="right" vertical="center"/>
    </xf>
    <xf numFmtId="0" fontId="3" fillId="0" borderId="28" xfId="0" applyFont="1" applyFill="1" applyBorder="1" applyAlignment="1">
      <alignment horizontal="center" vertical="center" wrapText="1"/>
    </xf>
    <xf numFmtId="180" fontId="59" fillId="0" borderId="28" xfId="0" applyNumberFormat="1"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21" fillId="0" borderId="0" xfId="0" applyFont="1" applyAlignment="1">
      <alignment horizontal="center" vertical="center" wrapText="1"/>
    </xf>
    <xf numFmtId="41" fontId="1" fillId="0" borderId="0" xfId="49" applyNumberFormat="1" applyFont="1" applyFill="1" applyAlignment="1">
      <alignment vertical="center"/>
    </xf>
    <xf numFmtId="178" fontId="0" fillId="0" borderId="33" xfId="0" applyNumberFormat="1" applyFont="1" applyFill="1" applyBorder="1" applyAlignment="1">
      <alignment vertical="center"/>
    </xf>
    <xf numFmtId="178" fontId="0" fillId="0" borderId="34" xfId="0" applyNumberFormat="1" applyFont="1" applyFill="1" applyBorder="1" applyAlignment="1">
      <alignment vertical="center"/>
    </xf>
    <xf numFmtId="0" fontId="3" fillId="0" borderId="35" xfId="0" applyFont="1" applyFill="1" applyBorder="1" applyAlignment="1">
      <alignment horizontal="distributed" vertical="center"/>
    </xf>
    <xf numFmtId="0" fontId="3" fillId="0" borderId="36" xfId="0" applyFont="1" applyFill="1" applyBorder="1" applyAlignment="1">
      <alignment horizontal="center" vertical="distributed" textRotation="255"/>
    </xf>
    <xf numFmtId="0" fontId="3" fillId="0" borderId="18" xfId="0" applyFont="1" applyFill="1" applyBorder="1" applyAlignment="1">
      <alignment horizontal="center" vertical="distributed" textRotation="255"/>
    </xf>
    <xf numFmtId="0" fontId="0" fillId="0" borderId="19" xfId="0" applyFont="1" applyBorder="1" applyAlignment="1">
      <alignment horizontal="center" vertical="distributed" textRotation="255"/>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11" fillId="0" borderId="29" xfId="0" applyFont="1" applyFill="1" applyBorder="1" applyAlignment="1">
      <alignment vertical="center" wrapText="1"/>
    </xf>
    <xf numFmtId="0" fontId="11" fillId="0" borderId="23" xfId="0" applyFont="1" applyFill="1" applyBorder="1" applyAlignment="1">
      <alignment vertical="center"/>
    </xf>
    <xf numFmtId="0" fontId="11" fillId="0" borderId="34" xfId="0" applyFont="1" applyFill="1" applyBorder="1" applyAlignment="1">
      <alignment vertical="center"/>
    </xf>
    <xf numFmtId="0" fontId="11" fillId="0" borderId="37"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3" fillId="0" borderId="13" xfId="0" applyFont="1" applyFill="1" applyBorder="1" applyAlignment="1">
      <alignment horizontal="center" vertical="distributed" textRotation="255"/>
    </xf>
    <xf numFmtId="0" fontId="3" fillId="0" borderId="26" xfId="0" applyFont="1" applyFill="1" applyBorder="1" applyAlignment="1">
      <alignment horizontal="center" vertical="distributed" textRotation="255"/>
    </xf>
    <xf numFmtId="0" fontId="3" fillId="0" borderId="33" xfId="0" applyFont="1" applyFill="1" applyBorder="1" applyAlignment="1">
      <alignment horizontal="center" vertical="distributed" textRotation="255"/>
    </xf>
    <xf numFmtId="0" fontId="3" fillId="0" borderId="24" xfId="0" applyFont="1" applyFill="1" applyBorder="1" applyAlignment="1">
      <alignment horizontal="left" vertical="center" wrapText="1"/>
    </xf>
    <xf numFmtId="0" fontId="0" fillId="0" borderId="26" xfId="0" applyFont="1" applyBorder="1" applyAlignment="1">
      <alignment horizontal="left" vertical="center" wrapText="1"/>
    </xf>
    <xf numFmtId="0" fontId="3" fillId="0" borderId="3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34" xfId="0" applyBorder="1" applyAlignment="1">
      <alignment horizontal="center" vertical="center" wrapText="1"/>
    </xf>
    <xf numFmtId="0" fontId="3" fillId="0" borderId="31" xfId="0" applyFont="1" applyFill="1" applyBorder="1" applyAlignment="1">
      <alignment vertical="center"/>
    </xf>
    <xf numFmtId="0" fontId="3" fillId="0" borderId="19" xfId="0" applyFont="1" applyFill="1" applyBorder="1" applyAlignment="1">
      <alignment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vertical="center" wrapTex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7"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33" xfId="0" applyFont="1" applyFill="1" applyBorder="1" applyAlignment="1">
      <alignment horizontal="left" vertical="center"/>
    </xf>
    <xf numFmtId="0" fontId="3" fillId="0" borderId="13" xfId="0" applyFont="1" applyFill="1" applyBorder="1" applyAlignment="1">
      <alignment vertical="center" wrapText="1"/>
    </xf>
    <xf numFmtId="0" fontId="3" fillId="0" borderId="13"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3" fillId="0" borderId="0" xfId="0" applyFont="1" applyFill="1" applyAlignment="1">
      <alignment horizontal="left" vertical="top" wrapText="1"/>
    </xf>
    <xf numFmtId="0" fontId="18" fillId="0" borderId="0" xfId="0" applyFont="1" applyFill="1" applyAlignment="1">
      <alignment horizontal="left" vertical="center"/>
    </xf>
    <xf numFmtId="0" fontId="3" fillId="0" borderId="3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15" xfId="0" applyFont="1" applyFill="1" applyBorder="1" applyAlignment="1">
      <alignment horizontal="distributed" vertical="center"/>
    </xf>
    <xf numFmtId="0" fontId="11" fillId="0" borderId="14" xfId="0" applyFont="1" applyFill="1" applyBorder="1" applyAlignment="1">
      <alignment horizontal="center" vertical="distributed" textRotation="255"/>
    </xf>
    <xf numFmtId="0" fontId="12" fillId="0" borderId="14" xfId="0" applyFont="1" applyFill="1" applyBorder="1" applyAlignment="1">
      <alignment horizontal="center" vertical="distributed" textRotation="255"/>
    </xf>
    <xf numFmtId="0" fontId="3" fillId="0" borderId="14" xfId="0" applyFont="1" applyFill="1" applyBorder="1" applyAlignment="1">
      <alignment horizontal="center" vertical="distributed" textRotation="255" wrapText="1"/>
    </xf>
    <xf numFmtId="0" fontId="3" fillId="0" borderId="14" xfId="0" applyFont="1" applyFill="1" applyBorder="1" applyAlignment="1">
      <alignment horizontal="center" vertical="distributed" textRotation="255"/>
    </xf>
    <xf numFmtId="0" fontId="3" fillId="0" borderId="24" xfId="0" applyFont="1" applyFill="1" applyBorder="1" applyAlignment="1">
      <alignment horizontal="center" vertical="distributed" textRotation="255" wrapText="1"/>
    </xf>
    <xf numFmtId="0" fontId="3" fillId="0" borderId="26" xfId="0" applyFont="1" applyFill="1" applyBorder="1" applyAlignment="1">
      <alignment horizontal="center" vertical="distributed" textRotation="255" wrapText="1"/>
    </xf>
    <xf numFmtId="0" fontId="3" fillId="0" borderId="33" xfId="0" applyFont="1" applyFill="1" applyBorder="1" applyAlignment="1">
      <alignment horizontal="center" vertical="distributed" textRotation="255" wrapText="1"/>
    </xf>
    <xf numFmtId="0" fontId="3" fillId="0" borderId="29"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34" xfId="0" applyFont="1" applyFill="1" applyBorder="1" applyAlignment="1">
      <alignment horizontal="center" vertical="distributed" textRotation="255"/>
    </xf>
    <xf numFmtId="0" fontId="7" fillId="0" borderId="0" xfId="0" applyFont="1" applyFill="1" applyAlignment="1">
      <alignment vertical="center" wrapText="1"/>
    </xf>
    <xf numFmtId="0" fontId="14" fillId="0" borderId="0" xfId="0" applyFont="1" applyAlignment="1">
      <alignment vertical="center" wrapText="1"/>
    </xf>
    <xf numFmtId="0" fontId="3" fillId="0" borderId="24" xfId="0" applyFont="1" applyFill="1" applyBorder="1" applyAlignment="1">
      <alignment horizontal="center" vertical="distributed" textRotation="255"/>
    </xf>
    <xf numFmtId="0" fontId="3" fillId="0" borderId="0" xfId="0" applyFont="1" applyFill="1" applyBorder="1" applyAlignment="1">
      <alignment horizontal="distributed"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0" fillId="0" borderId="0" xfId="0" applyFont="1" applyFill="1" applyAlignment="1">
      <alignment/>
    </xf>
    <xf numFmtId="0" fontId="19" fillId="0" borderId="0" xfId="0" applyFont="1" applyFill="1" applyAlignment="1">
      <alignment horizontal="left" vertical="center"/>
    </xf>
    <xf numFmtId="0" fontId="3" fillId="0" borderId="39"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0"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0" fillId="0" borderId="0" xfId="0" applyFont="1" applyAlignment="1">
      <alignment/>
    </xf>
    <xf numFmtId="0" fontId="3" fillId="0" borderId="43" xfId="0" applyFont="1" applyFill="1" applyBorder="1" applyAlignment="1">
      <alignment horizontal="distributed" vertical="center"/>
    </xf>
    <xf numFmtId="0" fontId="0" fillId="0" borderId="4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438400"/>
          <a:ext cx="57150" cy="723900"/>
        </a:xfrm>
        <a:prstGeom prst="leftBracket">
          <a:avLst>
            <a:gd name="adj" fmla="val -4265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238125</xdr:rowOff>
    </xdr:from>
    <xdr:to>
      <xdr:col>2</xdr:col>
      <xdr:colOff>142875</xdr:colOff>
      <xdr:row>7</xdr:row>
      <xdr:rowOff>590550</xdr:rowOff>
    </xdr:to>
    <xdr:grpSp>
      <xdr:nvGrpSpPr>
        <xdr:cNvPr id="2" name="Group 8"/>
        <xdr:cNvGrpSpPr>
          <a:grpSpLocks/>
        </xdr:cNvGrpSpPr>
      </xdr:nvGrpSpPr>
      <xdr:grpSpPr>
        <a:xfrm>
          <a:off x="552450" y="3733800"/>
          <a:ext cx="1476375" cy="352425"/>
          <a:chOff x="86" y="243"/>
          <a:chExt cx="74" cy="41"/>
        </a:xfrm>
        <a:solidFill>
          <a:srgbClr val="FFFFFF"/>
        </a:solidFill>
      </xdr:grpSpPr>
      <xdr:sp>
        <xdr:nvSpPr>
          <xdr:cNvPr id="3" name="Text Box 5"/>
          <xdr:cNvSpPr txBox="1">
            <a:spLocks noChangeArrowheads="1"/>
          </xdr:cNvSpPr>
        </xdr:nvSpPr>
        <xdr:spPr>
          <a:xfrm>
            <a:off x="89" y="243"/>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5" name="Text Box 9"/>
        <xdr:cNvSpPr txBox="1">
          <a:spLocks noChangeArrowheads="1"/>
        </xdr:cNvSpPr>
      </xdr:nvSpPr>
      <xdr:spPr>
        <a:xfrm>
          <a:off x="390525" y="3543300"/>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57150</xdr:rowOff>
    </xdr:from>
    <xdr:to>
      <xdr:col>2</xdr:col>
      <xdr:colOff>76200</xdr:colOff>
      <xdr:row>5</xdr:row>
      <xdr:rowOff>638175</xdr:rowOff>
    </xdr:to>
    <xdr:sp>
      <xdr:nvSpPr>
        <xdr:cNvPr id="6" name="Text Box 10"/>
        <xdr:cNvSpPr txBox="1">
          <a:spLocks noChangeArrowheads="1"/>
        </xdr:cNvSpPr>
      </xdr:nvSpPr>
      <xdr:spPr>
        <a:xfrm>
          <a:off x="390525" y="1619250"/>
          <a:ext cx="15716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8" name="Group 3"/>
        <xdr:cNvGrpSpPr>
          <a:grpSpLocks/>
        </xdr:cNvGrpSpPr>
      </xdr:nvGrpSpPr>
      <xdr:grpSpPr>
        <a:xfrm>
          <a:off x="600075" y="2362200"/>
          <a:ext cx="9163050" cy="847725"/>
          <a:chOff x="-423" y="134"/>
          <a:chExt cx="518" cy="44"/>
        </a:xfrm>
        <a:solidFill>
          <a:srgbClr val="FFFFFF"/>
        </a:solidFill>
      </xdr:grpSpPr>
      <xdr:sp>
        <xdr:nvSpPr>
          <xdr:cNvPr id="9" name="Text Box 1"/>
          <xdr:cNvSpPr txBox="1">
            <a:spLocks noChangeArrowheads="1"/>
          </xdr:cNvSpPr>
        </xdr:nvSpPr>
        <xdr:spPr>
          <a:xfrm>
            <a:off x="-423" y="149"/>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0"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5</xdr:row>
      <xdr:rowOff>561975</xdr:rowOff>
    </xdr:from>
    <xdr:to>
      <xdr:col>2</xdr:col>
      <xdr:colOff>247650</xdr:colOff>
      <xdr:row>6</xdr:row>
      <xdr:rowOff>333375</xdr:rowOff>
    </xdr:to>
    <xdr:sp>
      <xdr:nvSpPr>
        <xdr:cNvPr id="11" name="Text Box 10"/>
        <xdr:cNvSpPr txBox="1">
          <a:spLocks noChangeArrowheads="1"/>
        </xdr:cNvSpPr>
      </xdr:nvSpPr>
      <xdr:spPr>
        <a:xfrm>
          <a:off x="390525" y="2124075"/>
          <a:ext cx="1743075" cy="609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2"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xdr:row>
      <xdr:rowOff>238125</xdr:rowOff>
    </xdr:from>
    <xdr:to>
      <xdr:col>3</xdr:col>
      <xdr:colOff>133350</xdr:colOff>
      <xdr:row>6</xdr:row>
      <xdr:rowOff>190500</xdr:rowOff>
    </xdr:to>
    <xdr:sp>
      <xdr:nvSpPr>
        <xdr:cNvPr id="13" name="Text Box 1"/>
        <xdr:cNvSpPr txBox="1">
          <a:spLocks noChangeArrowheads="1"/>
        </xdr:cNvSpPr>
      </xdr:nvSpPr>
      <xdr:spPr>
        <a:xfrm>
          <a:off x="581025" y="1800225"/>
          <a:ext cx="1809750" cy="790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14" name="AutoShape 2"/>
        <xdr:cNvSpPr>
          <a:spLocks/>
        </xdr:cNvSpPr>
      </xdr:nvSpPr>
      <xdr:spPr>
        <a:xfrm>
          <a:off x="600075" y="2438400"/>
          <a:ext cx="57150" cy="723900"/>
        </a:xfrm>
        <a:prstGeom prst="leftBracket">
          <a:avLst>
            <a:gd name="adj" fmla="val -4265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276225</xdr:rowOff>
    </xdr:from>
    <xdr:to>
      <xdr:col>1</xdr:col>
      <xdr:colOff>266700</xdr:colOff>
      <xdr:row>7</xdr:row>
      <xdr:rowOff>542925</xdr:rowOff>
    </xdr:to>
    <xdr:sp>
      <xdr:nvSpPr>
        <xdr:cNvPr id="15" name="AutoShape 6"/>
        <xdr:cNvSpPr>
          <a:spLocks/>
        </xdr:cNvSpPr>
      </xdr:nvSpPr>
      <xdr:spPr>
        <a:xfrm>
          <a:off x="552450" y="3771900"/>
          <a:ext cx="57150" cy="266700"/>
        </a:xfrm>
        <a:prstGeom prst="leftBracket">
          <a:avLst>
            <a:gd name="adj" fmla="val -3065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6"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276225</xdr:rowOff>
    </xdr:from>
    <xdr:to>
      <xdr:col>1</xdr:col>
      <xdr:colOff>257175</xdr:colOff>
      <xdr:row>7</xdr:row>
      <xdr:rowOff>552450</xdr:rowOff>
    </xdr:to>
    <xdr:sp>
      <xdr:nvSpPr>
        <xdr:cNvPr id="17" name="AutoShape 14"/>
        <xdr:cNvSpPr>
          <a:spLocks/>
        </xdr:cNvSpPr>
      </xdr:nvSpPr>
      <xdr:spPr>
        <a:xfrm>
          <a:off x="561975" y="3771900"/>
          <a:ext cx="38100" cy="276225"/>
        </a:xfrm>
        <a:prstGeom prst="leftBracket">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xdr:row>
      <xdr:rowOff>800100</xdr:rowOff>
    </xdr:from>
    <xdr:to>
      <xdr:col>11</xdr:col>
      <xdr:colOff>409575</xdr:colOff>
      <xdr:row>6</xdr:row>
      <xdr:rowOff>809625</xdr:rowOff>
    </xdr:to>
    <xdr:sp>
      <xdr:nvSpPr>
        <xdr:cNvPr id="18" name="AutoShape 2"/>
        <xdr:cNvSpPr>
          <a:spLocks/>
        </xdr:cNvSpPr>
      </xdr:nvSpPr>
      <xdr:spPr>
        <a:xfrm>
          <a:off x="9696450" y="2362200"/>
          <a:ext cx="66675" cy="847725"/>
        </a:xfrm>
        <a:prstGeom prst="leftBracket">
          <a:avLst>
            <a:gd name="adj" fmla="val -42347"/>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9"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xdr:row>
      <xdr:rowOff>295275</xdr:rowOff>
    </xdr:from>
    <xdr:to>
      <xdr:col>1</xdr:col>
      <xdr:colOff>247650</xdr:colOff>
      <xdr:row>6</xdr:row>
      <xdr:rowOff>714375</xdr:rowOff>
    </xdr:to>
    <xdr:sp>
      <xdr:nvSpPr>
        <xdr:cNvPr id="20" name="AutoShape 13"/>
        <xdr:cNvSpPr>
          <a:spLocks/>
        </xdr:cNvSpPr>
      </xdr:nvSpPr>
      <xdr:spPr>
        <a:xfrm>
          <a:off x="533400" y="2695575"/>
          <a:ext cx="57150" cy="419100"/>
        </a:xfrm>
        <a:prstGeom prst="leftBracket">
          <a:avLst>
            <a:gd name="adj" fmla="val -4245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xdr:row>
      <xdr:rowOff>266700</xdr:rowOff>
    </xdr:from>
    <xdr:to>
      <xdr:col>1</xdr:col>
      <xdr:colOff>247650</xdr:colOff>
      <xdr:row>6</xdr:row>
      <xdr:rowOff>38100</xdr:rowOff>
    </xdr:to>
    <xdr:sp>
      <xdr:nvSpPr>
        <xdr:cNvPr id="21" name="AutoShape 13"/>
        <xdr:cNvSpPr>
          <a:spLocks/>
        </xdr:cNvSpPr>
      </xdr:nvSpPr>
      <xdr:spPr>
        <a:xfrm>
          <a:off x="542925" y="1828800"/>
          <a:ext cx="47625" cy="609600"/>
        </a:xfrm>
        <a:prstGeom prst="leftBracket">
          <a:avLst>
            <a:gd name="adj" fmla="val -4642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31</xdr:row>
      <xdr:rowOff>0</xdr:rowOff>
    </xdr:to>
    <xdr:sp>
      <xdr:nvSpPr>
        <xdr:cNvPr id="1"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2"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31</xdr:row>
      <xdr:rowOff>0</xdr:rowOff>
    </xdr:to>
    <xdr:sp>
      <xdr:nvSpPr>
        <xdr:cNvPr id="3"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4"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H23"/>
  <sheetViews>
    <sheetView tabSelected="1" view="pageBreakPreview" zoomScale="130" zoomScaleSheetLayoutView="130" zoomScalePageLayoutView="0" workbookViewId="0" topLeftCell="A1">
      <selection activeCell="D6" sqref="D6:D7"/>
    </sheetView>
  </sheetViews>
  <sheetFormatPr defaultColWidth="9.00390625" defaultRowHeight="13.5"/>
  <cols>
    <col min="1" max="1" width="4.50390625" style="5" customWidth="1"/>
    <col min="2" max="2" width="20.25390625" style="5" customWidth="1"/>
    <col min="3" max="3" width="4.875" style="5" customWidth="1"/>
    <col min="4" max="4" width="27.50390625" style="5" customWidth="1"/>
    <col min="5" max="5" width="4.50390625" style="5" customWidth="1"/>
    <col min="6" max="6" width="16.50390625" style="5" customWidth="1"/>
    <col min="7" max="7" width="4.625" style="5" customWidth="1"/>
    <col min="8" max="8" width="13.00390625" style="5" customWidth="1"/>
    <col min="9" max="16384" width="9.00390625" style="5" customWidth="1"/>
  </cols>
  <sheetData>
    <row r="1" ht="22.5" customHeight="1">
      <c r="A1" s="74" t="s">
        <v>15</v>
      </c>
    </row>
    <row r="2" ht="7.5" customHeight="1">
      <c r="A2" s="1"/>
    </row>
    <row r="3" spans="1:8" ht="22.5" customHeight="1">
      <c r="A3" s="75" t="s">
        <v>16</v>
      </c>
      <c r="H3" s="15"/>
    </row>
    <row r="4" spans="1:8" ht="13.5">
      <c r="A4" s="16"/>
      <c r="H4" s="15" t="s">
        <v>103</v>
      </c>
    </row>
    <row r="5" spans="1:8" s="3" customFormat="1" ht="57" customHeight="1">
      <c r="A5" s="17" t="s">
        <v>24</v>
      </c>
      <c r="B5" s="118" t="s">
        <v>18</v>
      </c>
      <c r="C5" s="118"/>
      <c r="D5" s="18" t="s">
        <v>19</v>
      </c>
      <c r="E5" s="119" t="s">
        <v>20</v>
      </c>
      <c r="F5" s="119"/>
      <c r="G5" s="19" t="s">
        <v>25</v>
      </c>
      <c r="H5" s="20" t="s">
        <v>41</v>
      </c>
    </row>
    <row r="6" spans="1:8" s="3" customFormat="1" ht="66" customHeight="1">
      <c r="A6" s="86" t="s">
        <v>23</v>
      </c>
      <c r="B6" s="123" t="s">
        <v>80</v>
      </c>
      <c r="C6" s="124" t="s">
        <v>42</v>
      </c>
      <c r="D6" s="121" t="s">
        <v>94</v>
      </c>
      <c r="E6" s="21" t="s">
        <v>17</v>
      </c>
      <c r="F6" s="64" t="s">
        <v>66</v>
      </c>
      <c r="G6" s="101" t="s">
        <v>21</v>
      </c>
      <c r="H6" s="106" t="s">
        <v>56</v>
      </c>
    </row>
    <row r="7" spans="1:8" s="3" customFormat="1" ht="86.25" customHeight="1">
      <c r="A7" s="87"/>
      <c r="B7" s="115"/>
      <c r="C7" s="125"/>
      <c r="D7" s="122"/>
      <c r="E7" s="22" t="s">
        <v>11</v>
      </c>
      <c r="F7" s="59" t="s">
        <v>81</v>
      </c>
      <c r="G7" s="102"/>
      <c r="H7" s="107"/>
    </row>
    <row r="8" spans="1:8" s="3" customFormat="1" ht="48" customHeight="1">
      <c r="A8" s="87"/>
      <c r="B8" s="23"/>
      <c r="C8" s="24" t="s">
        <v>26</v>
      </c>
      <c r="D8" s="23" t="s">
        <v>22</v>
      </c>
      <c r="E8" s="91" t="s">
        <v>40</v>
      </c>
      <c r="F8" s="92"/>
      <c r="G8" s="102"/>
      <c r="H8" s="107"/>
    </row>
    <row r="9" spans="1:8" s="3" customFormat="1" ht="27.75" customHeight="1">
      <c r="A9" s="87"/>
      <c r="B9" s="93" t="s">
        <v>101</v>
      </c>
      <c r="C9" s="94"/>
      <c r="D9" s="116" t="s">
        <v>82</v>
      </c>
      <c r="E9" s="126" t="s">
        <v>95</v>
      </c>
      <c r="F9" s="127"/>
      <c r="G9" s="102"/>
      <c r="H9" s="107"/>
    </row>
    <row r="10" spans="1:8" s="3" customFormat="1" ht="27.75" customHeight="1">
      <c r="A10" s="87"/>
      <c r="B10" s="95"/>
      <c r="C10" s="96"/>
      <c r="D10" s="117"/>
      <c r="E10" s="128"/>
      <c r="F10" s="129"/>
      <c r="G10" s="102"/>
      <c r="H10" s="107"/>
    </row>
    <row r="11" spans="1:8" s="3" customFormat="1" ht="42" customHeight="1">
      <c r="A11" s="87"/>
      <c r="B11" s="104" t="s">
        <v>68</v>
      </c>
      <c r="C11" s="22" t="s">
        <v>36</v>
      </c>
      <c r="D11" s="23" t="s">
        <v>57</v>
      </c>
      <c r="E11" s="91" t="s">
        <v>83</v>
      </c>
      <c r="F11" s="92"/>
      <c r="G11" s="102"/>
      <c r="H11" s="107"/>
    </row>
    <row r="12" spans="1:8" s="3" customFormat="1" ht="42" customHeight="1">
      <c r="A12" s="87"/>
      <c r="B12" s="105"/>
      <c r="C12" s="22" t="s">
        <v>37</v>
      </c>
      <c r="D12" s="25" t="s">
        <v>100</v>
      </c>
      <c r="E12" s="91" t="s">
        <v>84</v>
      </c>
      <c r="F12" s="92"/>
      <c r="G12" s="102"/>
      <c r="H12" s="107"/>
    </row>
    <row r="13" spans="1:8" s="3" customFormat="1" ht="42" customHeight="1">
      <c r="A13" s="87"/>
      <c r="B13" s="89" t="s">
        <v>85</v>
      </c>
      <c r="C13" s="90"/>
      <c r="D13" s="60" t="s">
        <v>65</v>
      </c>
      <c r="E13" s="91" t="s">
        <v>66</v>
      </c>
      <c r="F13" s="92"/>
      <c r="G13" s="102"/>
      <c r="H13" s="107"/>
    </row>
    <row r="14" spans="1:8" s="3" customFormat="1" ht="34.5" customHeight="1">
      <c r="A14" s="87"/>
      <c r="B14" s="113" t="s">
        <v>119</v>
      </c>
      <c r="C14" s="116" t="s">
        <v>105</v>
      </c>
      <c r="D14" s="60" t="s">
        <v>107</v>
      </c>
      <c r="E14" s="79" t="s">
        <v>17</v>
      </c>
      <c r="F14" s="81" t="s">
        <v>109</v>
      </c>
      <c r="G14" s="102"/>
      <c r="H14" s="107"/>
    </row>
    <row r="15" spans="1:8" s="3" customFormat="1" ht="34.5" customHeight="1">
      <c r="A15" s="87"/>
      <c r="B15" s="114"/>
      <c r="C15" s="117"/>
      <c r="D15" s="60" t="s">
        <v>107</v>
      </c>
      <c r="E15" s="79" t="s">
        <v>11</v>
      </c>
      <c r="F15" s="80" t="s">
        <v>81</v>
      </c>
      <c r="G15" s="102"/>
      <c r="H15" s="107"/>
    </row>
    <row r="16" spans="1:8" s="3" customFormat="1" ht="34.5" customHeight="1">
      <c r="A16" s="87"/>
      <c r="B16" s="115"/>
      <c r="C16" s="23" t="s">
        <v>106</v>
      </c>
      <c r="D16" s="60" t="s">
        <v>108</v>
      </c>
      <c r="E16" s="91" t="s">
        <v>81</v>
      </c>
      <c r="F16" s="92"/>
      <c r="G16" s="102"/>
      <c r="H16" s="107"/>
    </row>
    <row r="17" spans="1:8" s="3" customFormat="1" ht="34.5" customHeight="1">
      <c r="A17" s="87"/>
      <c r="B17" s="99" t="s">
        <v>113</v>
      </c>
      <c r="C17" s="100"/>
      <c r="D17" s="60" t="s">
        <v>110</v>
      </c>
      <c r="E17" s="91" t="s">
        <v>111</v>
      </c>
      <c r="F17" s="92"/>
      <c r="G17" s="102"/>
      <c r="H17" s="107"/>
    </row>
    <row r="18" spans="1:8" s="3" customFormat="1" ht="34.5" customHeight="1">
      <c r="A18" s="87"/>
      <c r="B18" s="89" t="s">
        <v>92</v>
      </c>
      <c r="C18" s="90"/>
      <c r="D18" s="60" t="s">
        <v>115</v>
      </c>
      <c r="E18" s="120" t="s">
        <v>114</v>
      </c>
      <c r="F18" s="92"/>
      <c r="G18" s="102"/>
      <c r="H18" s="108"/>
    </row>
    <row r="19" spans="1:8" s="3" customFormat="1" ht="60" customHeight="1">
      <c r="A19" s="87"/>
      <c r="B19" s="97" t="s">
        <v>69</v>
      </c>
      <c r="C19" s="98"/>
      <c r="D19" s="60" t="s">
        <v>102</v>
      </c>
      <c r="E19" s="91" t="s">
        <v>40</v>
      </c>
      <c r="F19" s="92"/>
      <c r="G19" s="103"/>
      <c r="H19" s="77" t="s">
        <v>67</v>
      </c>
    </row>
    <row r="20" spans="1:8" s="3" customFormat="1" ht="90" customHeight="1">
      <c r="A20" s="87"/>
      <c r="B20" s="89" t="s">
        <v>86</v>
      </c>
      <c r="C20" s="90"/>
      <c r="D20" s="25" t="s">
        <v>32</v>
      </c>
      <c r="E20" s="91" t="s">
        <v>43</v>
      </c>
      <c r="F20" s="92"/>
      <c r="G20" s="34" t="s">
        <v>127</v>
      </c>
      <c r="H20" s="61" t="s">
        <v>58</v>
      </c>
    </row>
    <row r="21" spans="1:8" s="3" customFormat="1" ht="120" customHeight="1">
      <c r="A21" s="88"/>
      <c r="B21" s="109" t="s">
        <v>93</v>
      </c>
      <c r="C21" s="110"/>
      <c r="D21" s="65" t="s">
        <v>121</v>
      </c>
      <c r="E21" s="111" t="s">
        <v>40</v>
      </c>
      <c r="F21" s="112"/>
      <c r="G21" s="66" t="s">
        <v>44</v>
      </c>
      <c r="H21" s="67" t="s">
        <v>112</v>
      </c>
    </row>
    <row r="22" spans="1:8" s="3" customFormat="1" ht="15" customHeight="1">
      <c r="A22" s="26"/>
      <c r="B22" s="27" t="s">
        <v>120</v>
      </c>
      <c r="C22" s="27"/>
      <c r="D22" s="28"/>
      <c r="E22" s="29"/>
      <c r="F22" s="29"/>
      <c r="G22" s="30"/>
      <c r="H22" s="31"/>
    </row>
    <row r="23" s="3" customFormat="1" ht="12">
      <c r="H23" s="32" t="s">
        <v>45</v>
      </c>
    </row>
    <row r="24" s="3" customFormat="1" ht="12"/>
    <row r="25" s="3" customFormat="1" ht="12"/>
  </sheetData>
  <sheetProtection/>
  <mergeCells count="30">
    <mergeCell ref="B5:C5"/>
    <mergeCell ref="E5:F5"/>
    <mergeCell ref="B13:C13"/>
    <mergeCell ref="B18:C18"/>
    <mergeCell ref="E18:F18"/>
    <mergeCell ref="D6:D7"/>
    <mergeCell ref="B6:B7"/>
    <mergeCell ref="C6:C7"/>
    <mergeCell ref="D9:D10"/>
    <mergeCell ref="E9:F10"/>
    <mergeCell ref="G6:G19"/>
    <mergeCell ref="E12:F12"/>
    <mergeCell ref="B11:B12"/>
    <mergeCell ref="H6:H18"/>
    <mergeCell ref="B21:C21"/>
    <mergeCell ref="E21:F21"/>
    <mergeCell ref="E11:F11"/>
    <mergeCell ref="B14:B16"/>
    <mergeCell ref="C14:C15"/>
    <mergeCell ref="E16:F16"/>
    <mergeCell ref="A6:A21"/>
    <mergeCell ref="B20:C20"/>
    <mergeCell ref="E20:F20"/>
    <mergeCell ref="E8:F8"/>
    <mergeCell ref="B9:C10"/>
    <mergeCell ref="E19:F19"/>
    <mergeCell ref="E13:F13"/>
    <mergeCell ref="B19:C19"/>
    <mergeCell ref="B17:C17"/>
    <mergeCell ref="E17:F17"/>
  </mergeCells>
  <printOptions horizontalCentered="1"/>
  <pageMargins left="0.5905511811023623" right="0.5905511811023623" top="0.7874015748031497" bottom="0" header="0.3937007874015748" footer="0.590551181102362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Z24"/>
  <sheetViews>
    <sheetView view="pageBreakPreview" zoomScaleSheetLayoutView="100" zoomScalePageLayoutView="0" workbookViewId="0" topLeftCell="A1">
      <pane xSplit="1" ySplit="7" topLeftCell="B8" activePane="bottomRight" state="frozen"/>
      <selection pane="topLeft" activeCell="E11" sqref="E11:F11"/>
      <selection pane="topRight" activeCell="E11" sqref="E11:F11"/>
      <selection pane="bottomLeft" activeCell="E11" sqref="E11:F11"/>
      <selection pane="bottomRight" activeCell="G23" sqref="G23"/>
    </sheetView>
  </sheetViews>
  <sheetFormatPr defaultColWidth="9.00390625" defaultRowHeight="13.5"/>
  <cols>
    <col min="1" max="1" width="20.00390625" style="2" customWidth="1"/>
    <col min="2" max="2" width="7.625" style="2" customWidth="1"/>
    <col min="3" max="8" width="6.875" style="2" customWidth="1"/>
    <col min="9" max="11" width="5.125" style="2" customWidth="1"/>
    <col min="12" max="12" width="7.625" style="2" customWidth="1"/>
    <col min="13" max="13" width="6.875" style="2" customWidth="1"/>
    <col min="14" max="14" width="6.875" style="2" bestFit="1" customWidth="1"/>
    <col min="15" max="15" width="7.625" style="2" customWidth="1"/>
    <col min="16" max="16" width="6.875" style="2" customWidth="1"/>
    <col min="17" max="17" width="9.00390625" style="2" customWidth="1"/>
    <col min="18" max="18" width="9.00390625" style="2" hidden="1" customWidth="1"/>
    <col min="19" max="16384" width="9.00390625" style="2" customWidth="1"/>
  </cols>
  <sheetData>
    <row r="1" spans="1:3" ht="22.5" customHeight="1">
      <c r="A1" s="131" t="s">
        <v>31</v>
      </c>
      <c r="B1" s="131"/>
      <c r="C1" s="131"/>
    </row>
    <row r="2" spans="15:21" ht="13.5">
      <c r="O2" s="15"/>
      <c r="P2" s="15" t="str">
        <f>'1 予防接種実施内容'!H4</f>
        <v>平成28年度</v>
      </c>
      <c r="U2" s="11"/>
    </row>
    <row r="3" spans="1:17" ht="25.5" customHeight="1">
      <c r="A3" s="132" t="s">
        <v>4</v>
      </c>
      <c r="B3" s="33"/>
      <c r="C3" s="133" t="s">
        <v>3</v>
      </c>
      <c r="D3" s="134"/>
      <c r="E3" s="134"/>
      <c r="F3" s="134"/>
      <c r="G3" s="134"/>
      <c r="H3" s="134"/>
      <c r="I3" s="134"/>
      <c r="J3" s="134"/>
      <c r="K3" s="134"/>
      <c r="L3" s="134"/>
      <c r="M3" s="134"/>
      <c r="N3" s="134"/>
      <c r="O3" s="134"/>
      <c r="P3" s="134"/>
      <c r="Q3" s="12"/>
    </row>
    <row r="4" spans="1:16" ht="15.75" customHeight="1">
      <c r="A4" s="92"/>
      <c r="B4" s="135" t="s">
        <v>59</v>
      </c>
      <c r="C4" s="135" t="s">
        <v>27</v>
      </c>
      <c r="D4" s="135" t="s">
        <v>28</v>
      </c>
      <c r="E4" s="137" t="s">
        <v>70</v>
      </c>
      <c r="F4" s="139" t="s">
        <v>71</v>
      </c>
      <c r="G4" s="139" t="s">
        <v>72</v>
      </c>
      <c r="H4" s="147" t="s">
        <v>38</v>
      </c>
      <c r="I4" s="147" t="s">
        <v>39</v>
      </c>
      <c r="J4" s="147" t="s">
        <v>33</v>
      </c>
      <c r="K4" s="147" t="s">
        <v>64</v>
      </c>
      <c r="L4" s="147" t="s">
        <v>104</v>
      </c>
      <c r="M4" s="147" t="s">
        <v>116</v>
      </c>
      <c r="N4" s="147" t="s">
        <v>96</v>
      </c>
      <c r="O4" s="142" t="s">
        <v>60</v>
      </c>
      <c r="P4" s="142" t="s">
        <v>97</v>
      </c>
    </row>
    <row r="5" spans="1:16" ht="33.75" customHeight="1">
      <c r="A5" s="92"/>
      <c r="B5" s="136"/>
      <c r="C5" s="136"/>
      <c r="D5" s="136"/>
      <c r="E5" s="138"/>
      <c r="F5" s="140"/>
      <c r="G5" s="140"/>
      <c r="H5" s="102"/>
      <c r="I5" s="102"/>
      <c r="J5" s="102"/>
      <c r="K5" s="102"/>
      <c r="L5" s="102"/>
      <c r="M5" s="102"/>
      <c r="N5" s="102"/>
      <c r="O5" s="143"/>
      <c r="P5" s="143"/>
    </row>
    <row r="6" spans="1:16" ht="67.5" customHeight="1">
      <c r="A6" s="92"/>
      <c r="B6" s="34" t="s">
        <v>61</v>
      </c>
      <c r="C6" s="34" t="s">
        <v>55</v>
      </c>
      <c r="D6" s="34" t="s">
        <v>2</v>
      </c>
      <c r="E6" s="138"/>
      <c r="F6" s="141"/>
      <c r="G6" s="141"/>
      <c r="H6" s="103"/>
      <c r="I6" s="103"/>
      <c r="J6" s="103"/>
      <c r="K6" s="103"/>
      <c r="L6" s="103"/>
      <c r="M6" s="103"/>
      <c r="N6" s="103"/>
      <c r="O6" s="144"/>
      <c r="P6" s="144"/>
    </row>
    <row r="7" spans="1:16" ht="24.75" customHeight="1">
      <c r="A7" s="85" t="s">
        <v>0</v>
      </c>
      <c r="B7" s="42">
        <v>56597</v>
      </c>
      <c r="C7" s="42">
        <v>3</v>
      </c>
      <c r="D7" s="42">
        <v>12297</v>
      </c>
      <c r="E7" s="42">
        <v>1568</v>
      </c>
      <c r="F7" s="42">
        <v>55995</v>
      </c>
      <c r="G7" s="42">
        <v>55902</v>
      </c>
      <c r="H7" s="42">
        <v>27555</v>
      </c>
      <c r="I7" s="42">
        <v>4</v>
      </c>
      <c r="J7" s="42">
        <v>3</v>
      </c>
      <c r="K7" s="42">
        <v>43</v>
      </c>
      <c r="L7" s="43">
        <v>121632</v>
      </c>
      <c r="M7" s="43">
        <v>22862</v>
      </c>
      <c r="N7" s="43">
        <v>26636</v>
      </c>
      <c r="O7" s="43">
        <v>229478</v>
      </c>
      <c r="P7" s="43">
        <v>41015</v>
      </c>
    </row>
    <row r="8" spans="1:16" ht="23.25" hidden="1">
      <c r="A8" s="38" t="s">
        <v>62</v>
      </c>
      <c r="B8" s="83"/>
      <c r="C8" s="83"/>
      <c r="D8" s="83"/>
      <c r="E8" s="83"/>
      <c r="F8" s="83"/>
      <c r="G8" s="83"/>
      <c r="H8" s="83"/>
      <c r="I8" s="83"/>
      <c r="J8" s="83"/>
      <c r="K8" s="84"/>
      <c r="L8" s="84"/>
      <c r="M8" s="84"/>
      <c r="N8" s="84"/>
      <c r="O8" s="84"/>
      <c r="P8" s="84"/>
    </row>
    <row r="9" spans="1:16" ht="34.5" customHeight="1" hidden="1">
      <c r="A9" s="38" t="s">
        <v>46</v>
      </c>
      <c r="B9" s="36"/>
      <c r="C9" s="36"/>
      <c r="D9" s="36"/>
      <c r="E9" s="36"/>
      <c r="F9" s="36"/>
      <c r="G9" s="36"/>
      <c r="H9" s="36"/>
      <c r="I9" s="36"/>
      <c r="J9" s="36"/>
      <c r="K9" s="37"/>
      <c r="L9" s="37"/>
      <c r="M9" s="37"/>
      <c r="N9" s="37"/>
      <c r="O9" s="37"/>
      <c r="P9" s="37"/>
    </row>
    <row r="10" spans="1:16" ht="34.5" customHeight="1" hidden="1">
      <c r="A10" s="38" t="s">
        <v>47</v>
      </c>
      <c r="B10" s="36"/>
      <c r="C10" s="36"/>
      <c r="D10" s="36"/>
      <c r="E10" s="36"/>
      <c r="F10" s="36"/>
      <c r="G10" s="36"/>
      <c r="H10" s="36"/>
      <c r="I10" s="36"/>
      <c r="J10" s="36"/>
      <c r="K10" s="37"/>
      <c r="L10" s="37"/>
      <c r="M10" s="37"/>
      <c r="N10" s="37"/>
      <c r="O10" s="37"/>
      <c r="P10" s="37"/>
    </row>
    <row r="11" spans="1:26" ht="34.5" customHeight="1" hidden="1">
      <c r="A11" s="38" t="s">
        <v>48</v>
      </c>
      <c r="B11" s="36"/>
      <c r="C11" s="36"/>
      <c r="D11" s="36"/>
      <c r="E11" s="36"/>
      <c r="F11" s="36"/>
      <c r="G11" s="36"/>
      <c r="H11" s="36"/>
      <c r="I11" s="36"/>
      <c r="J11" s="36"/>
      <c r="K11" s="37"/>
      <c r="L11" s="37"/>
      <c r="M11" s="37"/>
      <c r="N11" s="37"/>
      <c r="O11" s="37"/>
      <c r="P11" s="37"/>
      <c r="S11" s="39"/>
      <c r="T11" s="39"/>
      <c r="U11" s="39"/>
      <c r="V11" s="39"/>
      <c r="W11" s="39"/>
      <c r="X11" s="39"/>
      <c r="Y11" s="39"/>
      <c r="Z11" s="40"/>
    </row>
    <row r="12" spans="1:26" ht="34.5" customHeight="1" hidden="1">
      <c r="A12" s="38" t="s">
        <v>49</v>
      </c>
      <c r="B12" s="36"/>
      <c r="C12" s="36"/>
      <c r="D12" s="36"/>
      <c r="E12" s="36"/>
      <c r="F12" s="36"/>
      <c r="G12" s="36"/>
      <c r="H12" s="36"/>
      <c r="I12" s="36"/>
      <c r="J12" s="36"/>
      <c r="K12" s="37"/>
      <c r="L12" s="37"/>
      <c r="M12" s="37"/>
      <c r="N12" s="37"/>
      <c r="O12" s="37"/>
      <c r="P12" s="37"/>
      <c r="S12" s="145"/>
      <c r="T12" s="146"/>
      <c r="U12" s="146"/>
      <c r="V12" s="146"/>
      <c r="W12" s="146"/>
      <c r="X12" s="146"/>
      <c r="Y12" s="146"/>
      <c r="Z12" s="146"/>
    </row>
    <row r="13" spans="1:16" ht="34.5" customHeight="1" hidden="1">
      <c r="A13" s="38" t="s">
        <v>50</v>
      </c>
      <c r="B13" s="36"/>
      <c r="C13" s="36"/>
      <c r="D13" s="36"/>
      <c r="E13" s="36"/>
      <c r="F13" s="36"/>
      <c r="G13" s="36"/>
      <c r="H13" s="36"/>
      <c r="I13" s="36"/>
      <c r="J13" s="36"/>
      <c r="K13" s="37"/>
      <c r="L13" s="37"/>
      <c r="M13" s="37"/>
      <c r="N13" s="37"/>
      <c r="O13" s="37"/>
      <c r="P13" s="37"/>
    </row>
    <row r="14" spans="1:16" ht="34.5" customHeight="1" hidden="1">
      <c r="A14" s="38" t="s">
        <v>51</v>
      </c>
      <c r="B14" s="36"/>
      <c r="C14" s="36"/>
      <c r="D14" s="36"/>
      <c r="E14" s="36"/>
      <c r="F14" s="36"/>
      <c r="G14" s="36"/>
      <c r="H14" s="36"/>
      <c r="I14" s="36"/>
      <c r="J14" s="36"/>
      <c r="K14" s="37"/>
      <c r="L14" s="37"/>
      <c r="M14" s="37"/>
      <c r="N14" s="37"/>
      <c r="O14" s="37"/>
      <c r="P14" s="37"/>
    </row>
    <row r="15" spans="1:16" ht="34.5" customHeight="1" hidden="1">
      <c r="A15" s="38" t="s">
        <v>52</v>
      </c>
      <c r="B15" s="36"/>
      <c r="C15" s="36"/>
      <c r="D15" s="36"/>
      <c r="E15" s="36"/>
      <c r="F15" s="36"/>
      <c r="G15" s="36"/>
      <c r="H15" s="36"/>
      <c r="I15" s="36"/>
      <c r="J15" s="36"/>
      <c r="K15" s="37"/>
      <c r="L15" s="37"/>
      <c r="M15" s="37"/>
      <c r="N15" s="37"/>
      <c r="O15" s="37"/>
      <c r="P15" s="37"/>
    </row>
    <row r="16" spans="1:16" ht="34.5" customHeight="1" hidden="1">
      <c r="A16" s="38" t="s">
        <v>53</v>
      </c>
      <c r="B16" s="36"/>
      <c r="C16" s="36"/>
      <c r="D16" s="36"/>
      <c r="E16" s="36"/>
      <c r="F16" s="36"/>
      <c r="G16" s="36"/>
      <c r="H16" s="36"/>
      <c r="I16" s="36"/>
      <c r="J16" s="36"/>
      <c r="K16" s="37"/>
      <c r="L16" s="37"/>
      <c r="M16" s="37"/>
      <c r="N16" s="37"/>
      <c r="O16" s="37"/>
      <c r="P16" s="37"/>
    </row>
    <row r="17" spans="1:16" ht="34.5" customHeight="1" hidden="1">
      <c r="A17" s="38" t="s">
        <v>54</v>
      </c>
      <c r="B17" s="36"/>
      <c r="C17" s="36"/>
      <c r="D17" s="36"/>
      <c r="E17" s="36"/>
      <c r="F17" s="36"/>
      <c r="G17" s="36"/>
      <c r="H17" s="36"/>
      <c r="I17" s="36"/>
      <c r="J17" s="36"/>
      <c r="K17" s="37"/>
      <c r="L17" s="37"/>
      <c r="M17" s="37"/>
      <c r="N17" s="37"/>
      <c r="O17" s="37"/>
      <c r="P17" s="37"/>
    </row>
    <row r="18" spans="1:16" ht="24.75" customHeight="1" hidden="1">
      <c r="A18" s="41" t="s">
        <v>1</v>
      </c>
      <c r="B18" s="42"/>
      <c r="C18" s="42"/>
      <c r="D18" s="42"/>
      <c r="E18" s="42"/>
      <c r="F18" s="42"/>
      <c r="G18" s="42"/>
      <c r="H18" s="42"/>
      <c r="I18" s="42"/>
      <c r="J18" s="42"/>
      <c r="K18" s="43"/>
      <c r="L18" s="43"/>
      <c r="M18" s="43"/>
      <c r="N18" s="43"/>
      <c r="O18" s="43"/>
      <c r="P18" s="43"/>
    </row>
    <row r="19" spans="1:16" ht="7.5" customHeight="1">
      <c r="A19" s="9"/>
      <c r="B19" s="8"/>
      <c r="C19" s="8"/>
      <c r="D19" s="8"/>
      <c r="E19" s="8"/>
      <c r="F19" s="8"/>
      <c r="G19" s="8"/>
      <c r="H19" s="8"/>
      <c r="I19" s="8"/>
      <c r="J19" s="8"/>
      <c r="K19" s="8"/>
      <c r="L19" s="8"/>
      <c r="M19" s="8"/>
      <c r="N19" s="8"/>
      <c r="O19" s="8"/>
      <c r="P19" s="8"/>
    </row>
    <row r="20" spans="1:7" ht="13.5" customHeight="1">
      <c r="A20" s="10" t="s">
        <v>74</v>
      </c>
      <c r="E20" s="44"/>
      <c r="F20" s="44"/>
      <c r="G20" s="44"/>
    </row>
    <row r="21" spans="1:17" ht="13.5" customHeight="1">
      <c r="A21" s="130" t="s">
        <v>73</v>
      </c>
      <c r="B21" s="130"/>
      <c r="C21" s="130"/>
      <c r="D21" s="130"/>
      <c r="E21" s="130"/>
      <c r="F21" s="130"/>
      <c r="G21" s="130"/>
      <c r="H21" s="130"/>
      <c r="I21" s="130"/>
      <c r="J21" s="130"/>
      <c r="K21" s="130"/>
      <c r="L21" s="130"/>
      <c r="M21" s="130"/>
      <c r="N21" s="130"/>
      <c r="O21" s="130"/>
      <c r="P21" s="130"/>
      <c r="Q21" s="130"/>
    </row>
    <row r="22" spans="1:16" ht="13.5">
      <c r="A22" s="13"/>
      <c r="B22" s="8"/>
      <c r="C22" s="8"/>
      <c r="D22" s="8"/>
      <c r="E22" s="8"/>
      <c r="F22" s="8"/>
      <c r="G22" s="8"/>
      <c r="H22" s="8"/>
      <c r="I22" s="8"/>
      <c r="J22" s="8"/>
      <c r="K22" s="8"/>
      <c r="L22" s="8"/>
      <c r="M22" s="8"/>
      <c r="N22" s="8"/>
      <c r="O22" s="14"/>
      <c r="P22" s="14" t="s">
        <v>63</v>
      </c>
    </row>
    <row r="23" spans="2:16" ht="13.5">
      <c r="B23" s="8"/>
      <c r="C23" s="8"/>
      <c r="D23" s="8"/>
      <c r="H23" s="8"/>
      <c r="I23" s="8"/>
      <c r="J23" s="8"/>
      <c r="K23" s="8"/>
      <c r="L23" s="8"/>
      <c r="M23" s="8"/>
      <c r="N23" s="8"/>
      <c r="O23" s="8"/>
      <c r="P23" s="8"/>
    </row>
    <row r="24" spans="1:16" ht="13.5">
      <c r="A24" s="8"/>
      <c r="B24" s="8"/>
      <c r="C24" s="8"/>
      <c r="D24" s="8"/>
      <c r="E24" s="8"/>
      <c r="F24" s="8"/>
      <c r="G24" s="8"/>
      <c r="H24" s="8"/>
      <c r="I24" s="8"/>
      <c r="J24" s="7"/>
      <c r="K24" s="7"/>
      <c r="L24" s="7"/>
      <c r="M24" s="7"/>
      <c r="N24" s="7"/>
      <c r="O24" s="14"/>
      <c r="P24" s="14"/>
    </row>
  </sheetData>
  <sheetProtection/>
  <mergeCells count="20">
    <mergeCell ref="P4:P6"/>
    <mergeCell ref="S12:Z12"/>
    <mergeCell ref="K4:K6"/>
    <mergeCell ref="H4:H6"/>
    <mergeCell ref="I4:I6"/>
    <mergeCell ref="J4:J6"/>
    <mergeCell ref="N4:N6"/>
    <mergeCell ref="O4:O6"/>
    <mergeCell ref="L4:L6"/>
    <mergeCell ref="M4:M6"/>
    <mergeCell ref="A21:Q21"/>
    <mergeCell ref="A1:C1"/>
    <mergeCell ref="A3:A6"/>
    <mergeCell ref="C3:P3"/>
    <mergeCell ref="B4:B5"/>
    <mergeCell ref="C4:C5"/>
    <mergeCell ref="D4:D5"/>
    <mergeCell ref="E4:E6"/>
    <mergeCell ref="F4:F6"/>
    <mergeCell ref="G4:G6"/>
  </mergeCells>
  <printOptions horizontalCentered="1"/>
  <pageMargins left="0.3937007874015748" right="0.3937007874015748" top="0.7874015748031497" bottom="0.7874015748031497" header="0.4724409448818898" footer="0.4724409448818898"/>
  <pageSetup horizontalDpi="600" verticalDpi="600" orientation="portrait" paperSize="9" scale="81" r:id="rId1"/>
  <colBreaks count="1" manualBreakCount="1">
    <brk id="16" max="23" man="1"/>
  </colBreaks>
</worksheet>
</file>

<file path=xl/worksheets/sheet3.xml><?xml version="1.0" encoding="utf-8"?>
<worksheet xmlns="http://schemas.openxmlformats.org/spreadsheetml/2006/main" xmlns:r="http://schemas.openxmlformats.org/officeDocument/2006/relationships">
  <dimension ref="A1:K46"/>
  <sheetViews>
    <sheetView view="pageBreakPreview" zoomScaleNormal="75" zoomScaleSheetLayoutView="100" zoomScalePageLayoutView="0" workbookViewId="0" topLeftCell="A1">
      <selection activeCell="P23" sqref="P23"/>
    </sheetView>
  </sheetViews>
  <sheetFormatPr defaultColWidth="9.00390625" defaultRowHeight="13.5"/>
  <cols>
    <col min="1" max="1" width="8.75390625" style="2" customWidth="1"/>
    <col min="2" max="2" width="8.375" style="2" customWidth="1"/>
    <col min="3" max="3" width="9.50390625" style="2" customWidth="1"/>
    <col min="4" max="4" width="8.75390625" style="2" customWidth="1"/>
    <col min="5" max="10" width="8.50390625" style="2" customWidth="1"/>
    <col min="11" max="11" width="9.125" style="2" customWidth="1"/>
    <col min="12" max="16384" width="9.00390625" style="2" customWidth="1"/>
  </cols>
  <sheetData>
    <row r="1" spans="1:11" ht="19.5" customHeight="1">
      <c r="A1" s="152" t="s">
        <v>30</v>
      </c>
      <c r="B1" s="152"/>
      <c r="C1" s="152"/>
      <c r="D1" s="152"/>
      <c r="E1" s="152"/>
      <c r="F1" s="152"/>
      <c r="G1" s="152"/>
      <c r="H1" s="152"/>
      <c r="I1" s="152"/>
      <c r="J1" s="152"/>
      <c r="K1" s="152"/>
    </row>
    <row r="2" ht="14.25" customHeight="1">
      <c r="K2" s="76" t="str">
        <f>'1 予防接種実施内容'!H4</f>
        <v>平成28年度</v>
      </c>
    </row>
    <row r="3" spans="1:11" ht="18.75" customHeight="1">
      <c r="A3" s="153" t="s">
        <v>29</v>
      </c>
      <c r="B3" s="133"/>
      <c r="C3" s="132" t="s">
        <v>5</v>
      </c>
      <c r="D3" s="156"/>
      <c r="E3" s="156"/>
      <c r="F3" s="156"/>
      <c r="G3" s="156"/>
      <c r="H3" s="157"/>
      <c r="I3" s="132" t="s">
        <v>6</v>
      </c>
      <c r="J3" s="156"/>
      <c r="K3" s="158"/>
    </row>
    <row r="4" spans="1:11" ht="18.75" customHeight="1">
      <c r="A4" s="154"/>
      <c r="B4" s="155"/>
      <c r="C4" s="35" t="s">
        <v>79</v>
      </c>
      <c r="D4" s="24" t="s">
        <v>8</v>
      </c>
      <c r="E4" s="24" t="s">
        <v>9</v>
      </c>
      <c r="F4" s="24" t="s">
        <v>10</v>
      </c>
      <c r="G4" s="24" t="s">
        <v>11</v>
      </c>
      <c r="H4" s="45" t="s">
        <v>12</v>
      </c>
      <c r="I4" s="35" t="s">
        <v>7</v>
      </c>
      <c r="J4" s="24" t="s">
        <v>13</v>
      </c>
      <c r="K4" s="46" t="s">
        <v>12</v>
      </c>
    </row>
    <row r="5" spans="1:11" ht="39" customHeight="1">
      <c r="A5" s="159" t="s">
        <v>87</v>
      </c>
      <c r="B5" s="148"/>
      <c r="C5" s="48">
        <v>14644</v>
      </c>
      <c r="D5" s="49">
        <v>13913</v>
      </c>
      <c r="E5" s="49">
        <v>14054</v>
      </c>
      <c r="F5" s="49">
        <v>14181</v>
      </c>
      <c r="G5" s="49">
        <v>14452</v>
      </c>
      <c r="H5" s="50">
        <f>(D5+E5+F5+G5)/4/C5</f>
        <v>0.9662660475279978</v>
      </c>
      <c r="I5" s="51">
        <v>15349</v>
      </c>
      <c r="J5" s="52">
        <v>12297</v>
      </c>
      <c r="K5" s="62">
        <f>J5/I5</f>
        <v>0.8011596846700111</v>
      </c>
    </row>
    <row r="6" spans="1:11" ht="10.5" customHeight="1">
      <c r="A6" s="47"/>
      <c r="B6" s="47"/>
      <c r="C6" s="51"/>
      <c r="D6" s="52"/>
      <c r="E6" s="52"/>
      <c r="F6" s="52"/>
      <c r="G6" s="52"/>
      <c r="H6" s="53"/>
      <c r="I6" s="51"/>
      <c r="J6" s="52"/>
      <c r="K6" s="54"/>
    </row>
    <row r="7" spans="1:11" ht="27" customHeight="1">
      <c r="A7" s="160" t="s">
        <v>88</v>
      </c>
      <c r="B7" s="161"/>
      <c r="C7" s="51">
        <v>14644</v>
      </c>
      <c r="D7" s="52">
        <v>72</v>
      </c>
      <c r="E7" s="52">
        <v>158</v>
      </c>
      <c r="F7" s="55">
        <v>287</v>
      </c>
      <c r="G7" s="55">
        <v>1051</v>
      </c>
      <c r="H7" s="53">
        <f>(D7+E7+F7+G7)/4/C7</f>
        <v>0.02676864244741874</v>
      </c>
      <c r="I7" s="56"/>
      <c r="J7" s="55"/>
      <c r="K7" s="54"/>
    </row>
    <row r="8" spans="1:11" ht="10.5" customHeight="1">
      <c r="A8" s="47"/>
      <c r="B8" s="47"/>
      <c r="C8" s="51"/>
      <c r="E8" s="52"/>
      <c r="F8" s="55"/>
      <c r="G8" s="55"/>
      <c r="H8" s="53"/>
      <c r="I8" s="56"/>
      <c r="J8" s="55"/>
      <c r="K8" s="54"/>
    </row>
    <row r="9" spans="1:11" ht="18.75" customHeight="1">
      <c r="A9" s="148" t="s">
        <v>89</v>
      </c>
      <c r="B9" s="148"/>
      <c r="C9" s="51">
        <v>14464</v>
      </c>
      <c r="D9" s="82">
        <v>13912</v>
      </c>
      <c r="E9" s="52">
        <v>13889</v>
      </c>
      <c r="F9" s="55">
        <v>13946</v>
      </c>
      <c r="G9" s="55">
        <v>14248</v>
      </c>
      <c r="H9" s="53">
        <f>(D9+E9+F9+G9)/4/C9</f>
        <v>0.9678339325221239</v>
      </c>
      <c r="I9" s="56"/>
      <c r="J9" s="55"/>
      <c r="K9" s="54"/>
    </row>
    <row r="10" spans="1:11" ht="10.5" customHeight="1">
      <c r="A10" s="47"/>
      <c r="B10" s="47"/>
      <c r="C10" s="51"/>
      <c r="D10" s="58"/>
      <c r="E10" s="52"/>
      <c r="F10" s="55"/>
      <c r="G10" s="55"/>
      <c r="H10" s="53"/>
      <c r="I10" s="56"/>
      <c r="J10" s="55"/>
      <c r="K10" s="54"/>
    </row>
    <row r="11" spans="1:11" ht="18.75" customHeight="1">
      <c r="A11" s="148" t="s">
        <v>72</v>
      </c>
      <c r="B11" s="148"/>
      <c r="C11" s="51">
        <v>14464</v>
      </c>
      <c r="D11" s="82">
        <v>13934</v>
      </c>
      <c r="E11" s="52">
        <v>13934</v>
      </c>
      <c r="F11" s="55">
        <v>13920</v>
      </c>
      <c r="G11" s="55">
        <v>14114</v>
      </c>
      <c r="H11" s="53">
        <f>(D11+E11+F11+G11)/4/C11</f>
        <v>0.9662264933628318</v>
      </c>
      <c r="I11" s="56"/>
      <c r="J11" s="55"/>
      <c r="K11" s="54"/>
    </row>
    <row r="12" spans="1:11" ht="10.5" customHeight="1">
      <c r="A12" s="47"/>
      <c r="B12" s="47"/>
      <c r="C12" s="51"/>
      <c r="E12" s="52"/>
      <c r="F12" s="55"/>
      <c r="G12" s="55"/>
      <c r="H12" s="53"/>
      <c r="I12" s="56"/>
      <c r="J12" s="55"/>
      <c r="K12" s="54"/>
    </row>
    <row r="13" spans="1:11" ht="18.75" customHeight="1">
      <c r="A13" s="148" t="s">
        <v>38</v>
      </c>
      <c r="B13" s="148"/>
      <c r="C13" s="51">
        <v>14472</v>
      </c>
      <c r="D13" s="52">
        <v>14054</v>
      </c>
      <c r="E13" s="52"/>
      <c r="F13" s="55"/>
      <c r="G13" s="55"/>
      <c r="H13" s="53">
        <f>D13/C13</f>
        <v>0.9711166390270868</v>
      </c>
      <c r="I13" s="51">
        <v>14926</v>
      </c>
      <c r="J13" s="52">
        <v>13501</v>
      </c>
      <c r="K13" s="54">
        <f>J13/I13</f>
        <v>0.9045290097815891</v>
      </c>
    </row>
    <row r="14" spans="1:11" ht="10.5" customHeight="1">
      <c r="A14" s="47"/>
      <c r="B14" s="47"/>
      <c r="C14" s="51"/>
      <c r="D14" s="52"/>
      <c r="E14" s="55"/>
      <c r="F14" s="55"/>
      <c r="G14" s="55"/>
      <c r="H14" s="53"/>
      <c r="I14" s="51"/>
      <c r="J14" s="52"/>
      <c r="K14" s="54"/>
    </row>
    <row r="15" spans="1:11" ht="18.75" customHeight="1">
      <c r="A15" s="148" t="s">
        <v>35</v>
      </c>
      <c r="B15" s="148"/>
      <c r="C15" s="51">
        <v>14472</v>
      </c>
      <c r="D15" s="52">
        <v>4</v>
      </c>
      <c r="E15" s="55"/>
      <c r="F15" s="55"/>
      <c r="G15" s="55"/>
      <c r="H15" s="57">
        <f>D15/C15</f>
        <v>0.0002763957987838585</v>
      </c>
      <c r="I15" s="51"/>
      <c r="J15" s="52"/>
      <c r="K15" s="63"/>
    </row>
    <row r="16" spans="1:11" ht="10.5" customHeight="1">
      <c r="A16" s="47"/>
      <c r="B16" s="47"/>
      <c r="C16" s="51"/>
      <c r="D16" s="52"/>
      <c r="E16" s="55"/>
      <c r="F16" s="55"/>
      <c r="G16" s="55"/>
      <c r="H16" s="53"/>
      <c r="I16" s="51"/>
      <c r="J16" s="52"/>
      <c r="K16" s="54"/>
    </row>
    <row r="17" spans="1:11" ht="18.75" customHeight="1">
      <c r="A17" s="148" t="s">
        <v>34</v>
      </c>
      <c r="B17" s="148"/>
      <c r="C17" s="51">
        <v>14472</v>
      </c>
      <c r="D17" s="52">
        <v>3</v>
      </c>
      <c r="E17" s="55"/>
      <c r="F17" s="55"/>
      <c r="G17" s="55"/>
      <c r="H17" s="57">
        <f>D17/C17</f>
        <v>0.00020729684908789387</v>
      </c>
      <c r="I17" s="51"/>
      <c r="J17" s="52"/>
      <c r="K17" s="63"/>
    </row>
    <row r="18" spans="1:11" ht="10.5" customHeight="1">
      <c r="A18" s="47"/>
      <c r="B18" s="47"/>
      <c r="C18" s="51"/>
      <c r="D18" s="52"/>
      <c r="E18" s="55"/>
      <c r="F18" s="55"/>
      <c r="G18" s="55"/>
      <c r="H18" s="53"/>
      <c r="I18" s="51"/>
      <c r="J18" s="52"/>
      <c r="K18" s="54"/>
    </row>
    <row r="19" spans="1:11" ht="18.75" customHeight="1">
      <c r="A19" s="148" t="s">
        <v>64</v>
      </c>
      <c r="B19" s="148"/>
      <c r="C19" s="51">
        <v>7762</v>
      </c>
      <c r="D19" s="52">
        <v>15</v>
      </c>
      <c r="E19" s="55">
        <v>14</v>
      </c>
      <c r="F19" s="55">
        <v>14</v>
      </c>
      <c r="G19" s="55"/>
      <c r="H19" s="53">
        <f>(D19+E19+F19)/3/C19</f>
        <v>0.0018466031091643048</v>
      </c>
      <c r="I19" s="51"/>
      <c r="J19" s="52"/>
      <c r="K19" s="54"/>
    </row>
    <row r="20" spans="1:11" ht="10.5" customHeight="1">
      <c r="A20" s="47"/>
      <c r="B20" s="47"/>
      <c r="C20" s="51"/>
      <c r="D20" s="52"/>
      <c r="E20" s="55"/>
      <c r="F20" s="55"/>
      <c r="G20" s="55"/>
      <c r="H20" s="53"/>
      <c r="I20" s="51"/>
      <c r="J20" s="52"/>
      <c r="K20" s="54"/>
    </row>
    <row r="21" spans="1:11" ht="18.75" customHeight="1">
      <c r="A21" s="148" t="s">
        <v>104</v>
      </c>
      <c r="B21" s="148"/>
      <c r="C21" s="51"/>
      <c r="D21" s="52">
        <v>60220</v>
      </c>
      <c r="E21" s="55">
        <v>52468</v>
      </c>
      <c r="F21" s="55">
        <v>6728</v>
      </c>
      <c r="G21" s="55"/>
      <c r="H21" s="53"/>
      <c r="I21" s="51"/>
      <c r="J21" s="52">
        <v>2216</v>
      </c>
      <c r="K21" s="78"/>
    </row>
    <row r="22" spans="1:11" ht="10.5" customHeight="1">
      <c r="A22" s="47"/>
      <c r="B22" s="47"/>
      <c r="C22" s="51"/>
      <c r="D22" s="52"/>
      <c r="E22" s="55"/>
      <c r="F22" s="55"/>
      <c r="G22" s="55"/>
      <c r="H22" s="53"/>
      <c r="I22" s="51"/>
      <c r="J22" s="52"/>
      <c r="K22" s="54"/>
    </row>
    <row r="23" spans="1:11" ht="18.75" customHeight="1">
      <c r="A23" s="148" t="s">
        <v>117</v>
      </c>
      <c r="B23" s="148"/>
      <c r="C23" s="51">
        <v>14314</v>
      </c>
      <c r="D23" s="52">
        <v>10678</v>
      </c>
      <c r="E23" s="55">
        <v>9335</v>
      </c>
      <c r="F23" s="55">
        <v>2849</v>
      </c>
      <c r="G23" s="55"/>
      <c r="H23" s="53">
        <f>(D23+E23+F23)/3/C23</f>
        <v>0.5323925294583391</v>
      </c>
      <c r="I23" s="51"/>
      <c r="J23" s="52"/>
      <c r="K23" s="78"/>
    </row>
    <row r="24" spans="1:11" ht="10.5" customHeight="1">
      <c r="A24" s="47"/>
      <c r="B24" s="47"/>
      <c r="C24" s="51"/>
      <c r="D24" s="52"/>
      <c r="E24" s="55"/>
      <c r="F24" s="55"/>
      <c r="G24" s="55"/>
      <c r="H24" s="53"/>
      <c r="I24" s="51"/>
      <c r="J24" s="52"/>
      <c r="K24" s="54"/>
    </row>
    <row r="25" spans="1:11" ht="18.75" customHeight="1">
      <c r="A25" s="148" t="s">
        <v>96</v>
      </c>
      <c r="B25" s="148"/>
      <c r="C25" s="51">
        <v>14498</v>
      </c>
      <c r="D25" s="52">
        <v>14273</v>
      </c>
      <c r="E25" s="55">
        <v>12363</v>
      </c>
      <c r="F25" s="55"/>
      <c r="G25" s="55"/>
      <c r="H25" s="53">
        <f>(D25+E25)/2/C25</f>
        <v>0.9186094633742585</v>
      </c>
      <c r="I25" s="51"/>
      <c r="J25" s="52"/>
      <c r="K25" s="54"/>
    </row>
    <row r="26" spans="1:11" ht="10.5" customHeight="1">
      <c r="A26" s="47"/>
      <c r="B26" s="47"/>
      <c r="C26" s="51"/>
      <c r="D26" s="52"/>
      <c r="E26" s="55"/>
      <c r="F26" s="55"/>
      <c r="G26" s="55"/>
      <c r="H26" s="53"/>
      <c r="I26" s="51"/>
      <c r="J26" s="52"/>
      <c r="K26" s="54"/>
    </row>
    <row r="27" spans="1:11" ht="18.75" customHeight="1">
      <c r="A27" s="148" t="s">
        <v>90</v>
      </c>
      <c r="B27" s="148"/>
      <c r="C27" s="51">
        <v>14314</v>
      </c>
      <c r="D27" s="52">
        <v>14241</v>
      </c>
      <c r="E27" s="55"/>
      <c r="F27" s="55"/>
      <c r="G27" s="55"/>
      <c r="H27" s="53">
        <f>D27/C27</f>
        <v>0.9949000978063435</v>
      </c>
      <c r="I27" s="51"/>
      <c r="J27" s="52"/>
      <c r="K27" s="54"/>
    </row>
    <row r="28" spans="1:11" ht="10.5" customHeight="1">
      <c r="A28" s="47"/>
      <c r="B28" s="47"/>
      <c r="C28" s="51"/>
      <c r="D28" s="52"/>
      <c r="E28" s="55"/>
      <c r="F28" s="55"/>
      <c r="G28" s="55"/>
      <c r="H28" s="53"/>
      <c r="I28" s="51"/>
      <c r="J28" s="52"/>
      <c r="K28" s="54"/>
    </row>
    <row r="29" spans="1:11" ht="18.75" customHeight="1">
      <c r="A29" s="148" t="s">
        <v>98</v>
      </c>
      <c r="B29" s="148"/>
      <c r="C29" s="51">
        <v>484467</v>
      </c>
      <c r="D29" s="52">
        <v>229478</v>
      </c>
      <c r="E29" s="55"/>
      <c r="F29" s="55"/>
      <c r="G29" s="55"/>
      <c r="H29" s="53">
        <f>(D29+E29)/C29</f>
        <v>0.47367106531507824</v>
      </c>
      <c r="I29" s="51"/>
      <c r="J29" s="52"/>
      <c r="K29" s="54"/>
    </row>
    <row r="30" spans="1:11" ht="10.5" customHeight="1">
      <c r="A30" s="47"/>
      <c r="B30" s="47"/>
      <c r="C30" s="51"/>
      <c r="D30" s="52"/>
      <c r="E30" s="55"/>
      <c r="F30" s="55"/>
      <c r="G30" s="55"/>
      <c r="H30" s="53"/>
      <c r="I30" s="51"/>
      <c r="J30" s="52"/>
      <c r="K30" s="54"/>
    </row>
    <row r="31" spans="1:11" ht="18.75" customHeight="1">
      <c r="A31" s="162" t="s">
        <v>97</v>
      </c>
      <c r="B31" s="163"/>
      <c r="C31" s="68">
        <v>106341</v>
      </c>
      <c r="D31" s="69">
        <v>41015</v>
      </c>
      <c r="E31" s="70"/>
      <c r="F31" s="70"/>
      <c r="G31" s="70"/>
      <c r="H31" s="71">
        <f>D31/C31</f>
        <v>0.38569319453456336</v>
      </c>
      <c r="I31" s="72"/>
      <c r="J31" s="70"/>
      <c r="K31" s="73"/>
    </row>
    <row r="32" ht="7.5" customHeight="1"/>
    <row r="33" spans="1:11" ht="13.5" customHeight="1">
      <c r="A33" s="150" t="s">
        <v>99</v>
      </c>
      <c r="B33" s="150"/>
      <c r="C33" s="150"/>
      <c r="D33" s="4"/>
      <c r="E33" s="4"/>
      <c r="F33" s="4"/>
      <c r="G33" s="4"/>
      <c r="H33" s="4"/>
      <c r="I33" s="4"/>
      <c r="J33" s="4"/>
      <c r="K33" s="4"/>
    </row>
    <row r="34" spans="1:11" s="6" customFormat="1" ht="24" customHeight="1">
      <c r="A34" s="149" t="s">
        <v>91</v>
      </c>
      <c r="B34" s="149"/>
      <c r="C34" s="149"/>
      <c r="D34" s="149"/>
      <c r="E34" s="149"/>
      <c r="F34" s="149"/>
      <c r="G34" s="149"/>
      <c r="H34" s="149"/>
      <c r="I34" s="149"/>
      <c r="J34" s="149"/>
      <c r="K34" s="149"/>
    </row>
    <row r="35" spans="1:11" ht="20.25" customHeight="1">
      <c r="A35" s="150" t="s">
        <v>14</v>
      </c>
      <c r="B35" s="151"/>
      <c r="C35" s="151"/>
      <c r="D35" s="151"/>
      <c r="E35" s="151"/>
      <c r="F35" s="151"/>
      <c r="G35" s="151"/>
      <c r="H35" s="151"/>
      <c r="I35" s="151"/>
      <c r="J35" s="151"/>
      <c r="K35" s="151"/>
    </row>
    <row r="36" spans="1:11" ht="20.25" customHeight="1">
      <c r="A36" s="150" t="s">
        <v>75</v>
      </c>
      <c r="B36" s="151"/>
      <c r="C36" s="151"/>
      <c r="D36" s="151"/>
      <c r="E36" s="151"/>
      <c r="F36" s="151"/>
      <c r="G36" s="151"/>
      <c r="H36" s="151"/>
      <c r="I36" s="151"/>
      <c r="J36" s="151"/>
      <c r="K36" s="151"/>
    </row>
    <row r="37" spans="1:11" ht="20.25" customHeight="1">
      <c r="A37" s="149" t="s">
        <v>76</v>
      </c>
      <c r="B37" s="149"/>
      <c r="C37" s="149"/>
      <c r="D37" s="149"/>
      <c r="E37" s="149"/>
      <c r="F37" s="149"/>
      <c r="G37" s="149"/>
      <c r="H37" s="149"/>
      <c r="I37" s="149"/>
      <c r="J37" s="149"/>
      <c r="K37" s="149"/>
    </row>
    <row r="38" spans="1:11" ht="20.25" customHeight="1">
      <c r="A38" s="149" t="s">
        <v>77</v>
      </c>
      <c r="B38" s="149"/>
      <c r="C38" s="149"/>
      <c r="D38" s="149"/>
      <c r="E38" s="149"/>
      <c r="F38" s="149"/>
      <c r="G38" s="149"/>
      <c r="H38" s="149"/>
      <c r="I38" s="149"/>
      <c r="J38" s="149"/>
      <c r="K38" s="149"/>
    </row>
    <row r="39" spans="1:11" ht="24" customHeight="1">
      <c r="A39" s="149" t="s">
        <v>122</v>
      </c>
      <c r="B39" s="149"/>
      <c r="C39" s="149"/>
      <c r="D39" s="149"/>
      <c r="E39" s="149"/>
      <c r="F39" s="149"/>
      <c r="G39" s="149"/>
      <c r="H39" s="149"/>
      <c r="I39" s="149"/>
      <c r="J39" s="149"/>
      <c r="K39" s="149"/>
    </row>
    <row r="40" spans="1:11" ht="20.25" customHeight="1">
      <c r="A40" s="149" t="s">
        <v>118</v>
      </c>
      <c r="B40" s="149"/>
      <c r="C40" s="149"/>
      <c r="D40" s="149"/>
      <c r="E40" s="149"/>
      <c r="F40" s="149"/>
      <c r="G40" s="149"/>
      <c r="H40" s="149"/>
      <c r="I40" s="149"/>
      <c r="J40" s="149"/>
      <c r="K40" s="149"/>
    </row>
    <row r="41" spans="1:11" ht="20.25" customHeight="1">
      <c r="A41" s="149" t="s">
        <v>123</v>
      </c>
      <c r="B41" s="149"/>
      <c r="C41" s="149"/>
      <c r="D41" s="149"/>
      <c r="E41" s="149"/>
      <c r="F41" s="149"/>
      <c r="G41" s="149"/>
      <c r="H41" s="149"/>
      <c r="I41" s="149"/>
      <c r="J41" s="149"/>
      <c r="K41" s="149"/>
    </row>
    <row r="42" spans="1:11" ht="20.25" customHeight="1">
      <c r="A42" s="150" t="s">
        <v>124</v>
      </c>
      <c r="B42" s="151"/>
      <c r="C42" s="151"/>
      <c r="D42" s="151"/>
      <c r="E42" s="151"/>
      <c r="F42" s="151"/>
      <c r="G42" s="151"/>
      <c r="H42" s="151"/>
      <c r="I42" s="151"/>
      <c r="J42" s="151"/>
      <c r="K42" s="151"/>
    </row>
    <row r="43" spans="1:11" ht="20.25" customHeight="1">
      <c r="A43" s="150" t="s">
        <v>125</v>
      </c>
      <c r="B43" s="151"/>
      <c r="C43" s="151"/>
      <c r="D43" s="151"/>
      <c r="E43" s="151"/>
      <c r="F43" s="151"/>
      <c r="G43" s="151"/>
      <c r="H43" s="151"/>
      <c r="I43" s="151"/>
      <c r="J43" s="151"/>
      <c r="K43" s="151"/>
    </row>
    <row r="44" spans="1:11" ht="20.25" customHeight="1">
      <c r="A44" s="150" t="s">
        <v>126</v>
      </c>
      <c r="B44" s="151"/>
      <c r="C44" s="151"/>
      <c r="D44" s="151"/>
      <c r="E44" s="151"/>
      <c r="F44" s="151"/>
      <c r="G44" s="151"/>
      <c r="H44" s="151"/>
      <c r="I44" s="151"/>
      <c r="J44" s="151"/>
      <c r="K44" s="151"/>
    </row>
    <row r="45" ht="13.5" customHeight="1"/>
    <row r="46" ht="13.5">
      <c r="A46" s="2" t="s">
        <v>78</v>
      </c>
    </row>
    <row r="47" ht="20.25" customHeight="1"/>
  </sheetData>
  <sheetProtection/>
  <mergeCells count="30">
    <mergeCell ref="I3:K3"/>
    <mergeCell ref="A5:B5"/>
    <mergeCell ref="A44:K44"/>
    <mergeCell ref="A41:K41"/>
    <mergeCell ref="A7:B7"/>
    <mergeCell ref="A37:K37"/>
    <mergeCell ref="A11:B11"/>
    <mergeCell ref="A19:B19"/>
    <mergeCell ref="A31:B31"/>
    <mergeCell ref="A15:B15"/>
    <mergeCell ref="A43:K43"/>
    <mergeCell ref="A27:B27"/>
    <mergeCell ref="A1:K1"/>
    <mergeCell ref="A34:K34"/>
    <mergeCell ref="A35:K35"/>
    <mergeCell ref="A36:K36"/>
    <mergeCell ref="A33:C33"/>
    <mergeCell ref="A9:B9"/>
    <mergeCell ref="A3:B4"/>
    <mergeCell ref="C3:H3"/>
    <mergeCell ref="A17:B17"/>
    <mergeCell ref="A13:B13"/>
    <mergeCell ref="A38:K38"/>
    <mergeCell ref="A42:K42"/>
    <mergeCell ref="A25:B25"/>
    <mergeCell ref="A29:B29"/>
    <mergeCell ref="A21:B21"/>
    <mergeCell ref="A23:B23"/>
    <mergeCell ref="A39:K39"/>
    <mergeCell ref="A40:K40"/>
  </mergeCells>
  <printOptions horizontalCentered="1"/>
  <pageMargins left="0.3937007874015748" right="0.3937007874015748" top="0.7874015748031497" bottom="0.7874015748031497" header="0.4724409448818898" footer="0.472440944881889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2021-11-16T04:41:12Z</dcterms:created>
  <dcterms:modified xsi:type="dcterms:W3CDTF">2021-11-16T04:41:22Z</dcterms:modified>
  <cp:category/>
  <cp:version/>
  <cp:contentType/>
  <cp:contentStatus/>
</cp:coreProperties>
</file>