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825" windowWidth="18780" windowHeight="7875" tabRatio="856" activeTab="0"/>
  </bookViews>
  <sheets>
    <sheet name="1 医務薬事施設（薬事）" sheetId="1" r:id="rId1"/>
    <sheet name="2 医療施設別病床数 " sheetId="2" r:id="rId2"/>
    <sheet name="3 病院医療従事者数" sheetId="3" r:id="rId3"/>
    <sheet name="4 血液事業" sheetId="4" r:id="rId4"/>
    <sheet name="5(1)(2)(3) 医療施設立入検査(病・診・歯)" sheetId="5" r:id="rId5"/>
    <sheet name="5(4) 医療施設立入検査(助産)" sheetId="6" r:id="rId6"/>
    <sheet name="5(5)(6) 医療施設立入検査(施術)" sheetId="7" r:id="rId7"/>
    <sheet name="5(7)(8) 医療施設立入検査(施術・衛生)" sheetId="8" r:id="rId8"/>
    <sheet name="6(1) 薬事施設区別立入検査 " sheetId="9" r:id="rId9"/>
    <sheet name="6(2) 薬事施設立入検査 " sheetId="10" r:id="rId10"/>
    <sheet name="7(1) 毒物・劇物取扱施設区別立入検査 " sheetId="11" r:id="rId11"/>
    <sheet name="7(2) 毒物・劇物取扱施設立入検査 " sheetId="12" r:id="rId12"/>
    <sheet name="8(1) 麻薬取扱施設区別立入検査" sheetId="13" r:id="rId13"/>
    <sheet name="8(2) 麻薬取扱施設立入検査 " sheetId="14" r:id="rId14"/>
    <sheet name="9(1) 覚せい剤取扱施設区別検査 " sheetId="15" r:id="rId15"/>
    <sheet name="9(2) 覚せい剤取扱施設立入検査" sheetId="16" r:id="rId16"/>
    <sheet name="10(1)医務関係市民相談件数" sheetId="17" r:id="rId17"/>
    <sheet name="10(2)薬事関係市民相談件数" sheetId="18" r:id="rId18"/>
  </sheets>
  <definedNames>
    <definedName name="_xlnm.Print_Area" localSheetId="2">'3 病院医療従事者数'!$A$1:$AJ$23</definedName>
    <definedName name="_xlnm.Print_Area" localSheetId="15">'9(2) 覚せい剤取扱施設立入検査'!$A$1:$Q$14</definedName>
    <definedName name="Z_0CE69D5F_EA1C_4A7A_BA6B_F3B2E36A43DA_.wvu.Cols" localSheetId="2" hidden="1">'3 病院医療従事者数'!$AF:$AG</definedName>
    <definedName name="Z_0CE69D5F_EA1C_4A7A_BA6B_F3B2E36A43DA_.wvu.PrintArea" localSheetId="2" hidden="1">'3 病院医療従事者数'!$A$1:$AJ$23</definedName>
    <definedName name="Z_1968F385_4C62_4FE2_93AF_93A4ACABCD4E_.wvu.Cols" localSheetId="2" hidden="1">'3 病院医療従事者数'!$AF:$AG</definedName>
    <definedName name="Z_1968F385_4C62_4FE2_93AF_93A4ACABCD4E_.wvu.PrintArea" localSheetId="2" hidden="1">'3 病院医療従事者数'!$A$1:$AJ$23</definedName>
    <definedName name="Z_1968F385_4C62_4FE2_93AF_93A4ACABCD4E_.wvu.PrintArea" localSheetId="15" hidden="1">'9(2) 覚せい剤取扱施設立入検査'!$A$1:$Q$14</definedName>
    <definedName name="Z_1BAE9910_00D4_4002_8111_B33E076EB488_.wvu.Cols" localSheetId="2" hidden="1">'3 病院医療従事者数'!$AF:$AG</definedName>
    <definedName name="Z_1BAE9910_00D4_4002_8111_B33E076EB488_.wvu.PrintArea" localSheetId="2" hidden="1">'3 病院医療従事者数'!$A$1:$AJ$23</definedName>
    <definedName name="Z_1BAE9910_00D4_4002_8111_B33E076EB488_.wvu.PrintArea" localSheetId="15" hidden="1">'9(2) 覚せい剤取扱施設立入検査'!$A$1:$Q$14</definedName>
    <definedName name="Z_21F1E575_DB60_4EB8_88AA_375352A5C79E_.wvu.Cols" localSheetId="2" hidden="1">'3 病院医療従事者数'!$AF:$AG</definedName>
    <definedName name="Z_21F1E575_DB60_4EB8_88AA_375352A5C79E_.wvu.PrintArea" localSheetId="2" hidden="1">'3 病院医療従事者数'!$A$1:$AJ$23</definedName>
    <definedName name="Z_27DA1565_9C04_4A1B_920C_05324B7F0F40_.wvu.Cols" localSheetId="2" hidden="1">'3 病院医療従事者数'!$AF:$AG</definedName>
    <definedName name="Z_27DA1565_9C04_4A1B_920C_05324B7F0F40_.wvu.PrintArea" localSheetId="2" hidden="1">'3 病院医療従事者数'!$A$1:$AJ$23</definedName>
    <definedName name="Z_27DA1565_9C04_4A1B_920C_05324B7F0F40_.wvu.PrintArea" localSheetId="15" hidden="1">'9(2) 覚せい剤取扱施設立入検査'!$A$1:$Q$14</definedName>
    <definedName name="Z_59F2EE23_0137_424D_868E_F0ED0EDCA936_.wvu.Cols" localSheetId="2" hidden="1">'3 病院医療従事者数'!$AF:$AG</definedName>
    <definedName name="Z_59F2EE23_0137_424D_868E_F0ED0EDCA936_.wvu.PrintArea" localSheetId="2" hidden="1">'3 病院医療従事者数'!$A$1:$AJ$23</definedName>
    <definedName name="Z_59F2EE23_0137_424D_868E_F0ED0EDCA936_.wvu.PrintArea" localSheetId="15" hidden="1">'9(2) 覚せい剤取扱施設立入検査'!$A$1:$Q$14</definedName>
    <definedName name="Z_5FBC74B9_1043_42F3_9482_5B50F46EDE86_.wvu.PrintArea" localSheetId="15" hidden="1">'9(2) 覚せい剤取扱施設立入検査'!$A$1:$Q$14</definedName>
    <definedName name="Z_7B0A29A6_4A24_47B1_B037_7245B823FEE4_.wvu.Cols" localSheetId="2" hidden="1">'3 病院医療従事者数'!$AF:$AG</definedName>
    <definedName name="Z_7B0A29A6_4A24_47B1_B037_7245B823FEE4_.wvu.PrintArea" localSheetId="2" hidden="1">'3 病院医療従事者数'!$A$1:$AJ$23</definedName>
    <definedName name="Z_7B0A29A6_4A24_47B1_B037_7245B823FEE4_.wvu.PrintArea" localSheetId="15" hidden="1">'9(2) 覚せい剤取扱施設立入検査'!$A$1:$Q$14</definedName>
    <definedName name="Z_869E586F_BCD4_4E5E_93EB_A1E11A516D07_.wvu.PrintArea" localSheetId="2" hidden="1">'3 病院医療従事者数'!$A$1:$AJ$23</definedName>
    <definedName name="Z_869E586F_BCD4_4E5E_93EB_A1E11A516D07_.wvu.PrintArea" localSheetId="15" hidden="1">'9(2) 覚せい剤取扱施設立入検査'!$A$1:$Q$14</definedName>
    <definedName name="Z_8892AD4A_B50B_42BB_A1BC_FE1227F6D6C7_.wvu.Cols" localSheetId="2" hidden="1">'3 病院医療従事者数'!$AF:$AG</definedName>
    <definedName name="Z_8892AD4A_B50B_42BB_A1BC_FE1227F6D6C7_.wvu.PrintArea" localSheetId="2" hidden="1">'3 病院医療従事者数'!$A$1:$AJ$23</definedName>
    <definedName name="Z_8892AD4A_B50B_42BB_A1BC_FE1227F6D6C7_.wvu.PrintArea" localSheetId="15" hidden="1">'9(2) 覚せい剤取扱施設立入検査'!$A$1:$Q$14</definedName>
    <definedName name="Z_89E730C7_D56E_46F7_ADD3_807E8B511954_.wvu.Cols" localSheetId="2" hidden="1">'3 病院医療従事者数'!$AF:$AG</definedName>
    <definedName name="Z_89E730C7_D56E_46F7_ADD3_807E8B511954_.wvu.PrintArea" localSheetId="2" hidden="1">'3 病院医療従事者数'!$A$1:$AJ$23</definedName>
    <definedName name="Z_89E730C7_D56E_46F7_ADD3_807E8B511954_.wvu.PrintArea" localSheetId="15" hidden="1">'9(2) 覚せい剤取扱施設立入検査'!$A$1:$Q$14</definedName>
    <definedName name="Z_BC4F4C7A_5622_4E31_ABE0_5727EA1341D4_.wvu.Cols" localSheetId="2" hidden="1">'3 病院医療従事者数'!$AF:$AG</definedName>
    <definedName name="Z_BC4F4C7A_5622_4E31_ABE0_5727EA1341D4_.wvu.PrintArea" localSheetId="2" hidden="1">'3 病院医療従事者数'!$A$1:$AJ$23</definedName>
    <definedName name="Z_BC4F4C7A_5622_4E31_ABE0_5727EA1341D4_.wvu.PrintArea" localSheetId="15" hidden="1">'9(2) 覚せい剤取扱施設立入検査'!$A$1:$Q$14</definedName>
  </definedNames>
  <calcPr fullCalcOnLoad="1"/>
</workbook>
</file>

<file path=xl/comments11.xml><?xml version="1.0" encoding="utf-8"?>
<comments xmlns="http://schemas.openxmlformats.org/spreadsheetml/2006/main">
  <authors>
    <author>舘下　麻未</author>
  </authors>
  <commentList>
    <comment ref="P16" authorId="0">
      <text>
        <r>
          <rPr>
            <b/>
            <sz val="9"/>
            <rFont val="ＭＳ Ｐゴシック"/>
            <family val="3"/>
          </rPr>
          <t>間違っていたので、１から３に修正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<sst xmlns="http://schemas.openxmlformats.org/spreadsheetml/2006/main" count="975" uniqueCount="350">
  <si>
    <t>法25条に
基づく立入
検査件数</t>
  </si>
  <si>
    <t>保健師</t>
  </si>
  <si>
    <t>助産師</t>
  </si>
  <si>
    <t>看護師</t>
  </si>
  <si>
    <t>准看護師</t>
  </si>
  <si>
    <t>療養病床</t>
  </si>
  <si>
    <t>一般病床</t>
  </si>
  <si>
    <t>指圧師
あん摩・マッサージ・</t>
  </si>
  <si>
    <t>法27条に基づく
使用許可件数</t>
  </si>
  <si>
    <t>処分件数</t>
  </si>
  <si>
    <t>告発件数</t>
  </si>
  <si>
    <t>新規件数</t>
  </si>
  <si>
    <t>廃止件数</t>
  </si>
  <si>
    <t>新　規</t>
  </si>
  <si>
    <t>変　更</t>
  </si>
  <si>
    <t>改善命令</t>
  </si>
  <si>
    <t>その他</t>
  </si>
  <si>
    <t>総数</t>
  </si>
  <si>
    <t>施　　設　　数</t>
  </si>
  <si>
    <t>立入検査数</t>
  </si>
  <si>
    <t>毒物劇物業務上取扱者（要届出）　</t>
  </si>
  <si>
    <t>毒物劇物製造業・輸入販売業</t>
  </si>
  <si>
    <t>毒物劇物販売業</t>
  </si>
  <si>
    <t>2　医療施設別病床数</t>
  </si>
  <si>
    <t>区　　　　　　　分</t>
  </si>
  <si>
    <t>総　　　　　数</t>
  </si>
  <si>
    <t>医　　　師</t>
  </si>
  <si>
    <t>歯科医師</t>
  </si>
  <si>
    <t>薬剤師</t>
  </si>
  <si>
    <t>看護業務補助者</t>
  </si>
  <si>
    <t>理学療法士</t>
  </si>
  <si>
    <t>作業療法士</t>
  </si>
  <si>
    <t>視能訓練士</t>
  </si>
  <si>
    <t>義肢装具士</t>
  </si>
  <si>
    <t>歯科衛生士</t>
  </si>
  <si>
    <t>歯科技工士</t>
  </si>
  <si>
    <t>歯科助手</t>
  </si>
  <si>
    <t>診療放射線技師</t>
  </si>
  <si>
    <t>診療X線技師</t>
  </si>
  <si>
    <t>臨床工学技師</t>
  </si>
  <si>
    <t>管理栄養士</t>
  </si>
  <si>
    <t>栄養士</t>
  </si>
  <si>
    <t>事務職員</t>
  </si>
  <si>
    <t>その他の職員</t>
  </si>
  <si>
    <t>常勤</t>
  </si>
  <si>
    <t>護</t>
  </si>
  <si>
    <t>能</t>
  </si>
  <si>
    <t>肢</t>
  </si>
  <si>
    <t>科</t>
  </si>
  <si>
    <t>射</t>
  </si>
  <si>
    <t>療</t>
  </si>
  <si>
    <t>臨床検査技師</t>
  </si>
  <si>
    <t>衛生検査技師</t>
  </si>
  <si>
    <t>その他</t>
  </si>
  <si>
    <t>床</t>
  </si>
  <si>
    <t>理</t>
  </si>
  <si>
    <t>の</t>
  </si>
  <si>
    <t>士</t>
  </si>
  <si>
    <t>婦</t>
  </si>
  <si>
    <t>者</t>
  </si>
  <si>
    <t>師</t>
  </si>
  <si>
    <t>サ　 　</t>
  </si>
  <si>
    <t>員</t>
  </si>
  <si>
    <t>区分</t>
  </si>
  <si>
    <t>病　　　　　院</t>
  </si>
  <si>
    <t>精神病床</t>
  </si>
  <si>
    <t>感染症病床</t>
  </si>
  <si>
    <t>結核病床</t>
  </si>
  <si>
    <t>一般診療所</t>
  </si>
  <si>
    <t>歯科診療所</t>
  </si>
  <si>
    <t>区　　分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</si>
  <si>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</si>
  <si>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</si>
  <si>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</si>
  <si>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</si>
  <si>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</si>
  <si>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</si>
  <si>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</si>
  <si>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</si>
  <si>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</si>
  <si>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</si>
  <si>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</si>
  <si>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</si>
  <si>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</si>
  <si>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</si>
  <si>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</si>
  <si>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</si>
  <si>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</si>
  <si>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</si>
  <si>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</si>
  <si>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</si>
  <si>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</si>
  <si>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病　　　　　院</t>
  </si>
  <si>
    <t>一般診療所</t>
  </si>
  <si>
    <t>歯科診療所</t>
  </si>
  <si>
    <t>助　　産　　所</t>
  </si>
  <si>
    <t>施　　術　　所</t>
  </si>
  <si>
    <t>歯科技工所</t>
  </si>
  <si>
    <t>薬　　　　　局</t>
  </si>
  <si>
    <t>採　　　血　　　業</t>
  </si>
  <si>
    <t>覚せい剤施用機関</t>
  </si>
  <si>
    <t>衛生検査所</t>
  </si>
  <si>
    <t>区                           分</t>
  </si>
  <si>
    <t>製造業(薬局）</t>
  </si>
  <si>
    <t>一般販売業</t>
  </si>
  <si>
    <t>薬種商販売業</t>
  </si>
  <si>
    <t>１　種</t>
  </si>
  <si>
    <t>２　種</t>
  </si>
  <si>
    <t>配置販売業</t>
  </si>
  <si>
    <t xml:space="preserve">  (3)　歯科診療所</t>
  </si>
  <si>
    <t xml:space="preserve">  (2)　一般診療所</t>
  </si>
  <si>
    <t xml:space="preserve">  (5)　歯科技工所</t>
  </si>
  <si>
    <t xml:space="preserve">  (6)　施術所（あん摩等）</t>
  </si>
  <si>
    <t xml:space="preserve">  (7)　施術所（柔道整復師）</t>
  </si>
  <si>
    <t xml:space="preserve">  (8)　衛生検査所</t>
  </si>
  <si>
    <t xml:space="preserve">  (4)　助　産　所</t>
  </si>
  <si>
    <t xml:space="preserve">  (1)　病　　　　院</t>
  </si>
  <si>
    <t>新規件数</t>
  </si>
  <si>
    <t>廃止件数</t>
  </si>
  <si>
    <t>(1)　医務関係市民相談件数</t>
  </si>
  <si>
    <t>相談内容</t>
  </si>
  <si>
    <t>件数</t>
  </si>
  <si>
    <t>総数</t>
  </si>
  <si>
    <t>治療費に関すること</t>
  </si>
  <si>
    <t>その他</t>
  </si>
  <si>
    <t>3　病院医療従事者数</t>
  </si>
  <si>
    <t>その他の技術員合計</t>
  </si>
  <si>
    <t>事　業　従　事　者　　　　医　療　社　会</t>
  </si>
  <si>
    <t>一般診療所・歯科診療所の従事者数については、平成13年度以降調査を行っていない。</t>
  </si>
  <si>
    <t>医師･歯科医師以外の小数表示は、非常勤職員について常勤換算し、常勤職員数と合計した従事者数。</t>
  </si>
  <si>
    <t>常勤換算（その施設の非常勤の勤務時間/その施設の常勤の通常の勤務時間）</t>
  </si>
  <si>
    <t>医　　薬　　品</t>
  </si>
  <si>
    <t>特　例　販　売　業</t>
  </si>
  <si>
    <t>処分等件数 (告発等を含む)</t>
  </si>
  <si>
    <t>製造業（専業)</t>
  </si>
  <si>
    <t>製造販売業（専業)</t>
  </si>
  <si>
    <t>医薬部外品製造業・製造販売業</t>
  </si>
  <si>
    <t>化粧品製造業・製造販売業</t>
  </si>
  <si>
    <t>医療機器製造業・製造販売業</t>
  </si>
  <si>
    <t>医療機器専業修理業</t>
  </si>
  <si>
    <t>高度管理医療機器販売業賃貸業</t>
  </si>
  <si>
    <t>管理医療機器販売業賃貸業</t>
  </si>
  <si>
    <t>麻　薬　取　扱　施設</t>
  </si>
  <si>
    <t>覚せい剤原料取扱者</t>
  </si>
  <si>
    <t>第3章　医　　務　　薬　　事</t>
  </si>
  <si>
    <t>臨　床　検　査</t>
  </si>
  <si>
    <t>資料　保健所医療政策課</t>
  </si>
  <si>
    <t>(1)　方法別献血状況</t>
  </si>
  <si>
    <t>区　　分</t>
  </si>
  <si>
    <t>総　　数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</si>
  <si>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</si>
  <si>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</si>
  <si>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</si>
  <si>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</si>
  <si>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</si>
  <si>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</si>
  <si>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</si>
  <si>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</si>
  <si>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</si>
  <si>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立　　　　入　　　　検　　　　査　　　　施　　　　設　　　　数</t>
  </si>
  <si>
    <t>区       　　　　　　分</t>
  </si>
  <si>
    <t>前年度立入施設数</t>
  </si>
  <si>
    <t>総　　　　　　　　　　　　　数</t>
  </si>
  <si>
    <t>薬局</t>
  </si>
  <si>
    <t>医薬品</t>
  </si>
  <si>
    <t>特例販売業</t>
  </si>
  <si>
    <t>１   種</t>
  </si>
  <si>
    <t>２   種</t>
  </si>
  <si>
    <t>医　 薬
部外品</t>
  </si>
  <si>
    <t>製造業・製造販売業</t>
  </si>
  <si>
    <t>販売業</t>
  </si>
  <si>
    <t>化粧品</t>
  </si>
  <si>
    <t>医　 療
機   器</t>
  </si>
  <si>
    <t>製造業･製造販売業</t>
  </si>
  <si>
    <t>専業修理業</t>
  </si>
  <si>
    <t>用</t>
  </si>
  <si>
    <t>販売業・賃貸業（高度管理）</t>
  </si>
  <si>
    <t>具</t>
  </si>
  <si>
    <t>販売業・賃貸業（管理）</t>
  </si>
  <si>
    <t>業務上取扱施設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</si>
  <si>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（2）　立入検査結果</t>
    </r>
  </si>
  <si>
    <t>立入検査施設数</t>
  </si>
  <si>
    <t>違反発見施設数</t>
  </si>
  <si>
    <t>違　　　反　　　発　　　見　　　件　　　数</t>
  </si>
  <si>
    <t>その他の指導件数</t>
  </si>
  <si>
    <t>措置件数</t>
  </si>
  <si>
    <t>無許可無届業</t>
  </si>
  <si>
    <t>無許可品</t>
  </si>
  <si>
    <t>不良品</t>
  </si>
  <si>
    <t>不正表示品</t>
  </si>
  <si>
    <t>虚偽・誇大広告等</t>
  </si>
  <si>
    <t>毒劇薬の譲渡等</t>
  </si>
  <si>
    <t>毒劇薬の貯蔵陳列</t>
  </si>
  <si>
    <t>要指示薬の譲渡等</t>
  </si>
  <si>
    <t>制限品目の販売</t>
  </si>
  <si>
    <t>構造設備の不備</t>
  </si>
  <si>
    <t>指導票による改善指導</t>
  </si>
  <si>
    <t>始末書等の徴収</t>
  </si>
  <si>
    <t>薬局等の管理</t>
  </si>
  <si>
    <t>管理者の義務</t>
  </si>
  <si>
    <t>休廃止等届出</t>
  </si>
  <si>
    <t>販売方法制限</t>
  </si>
  <si>
    <t>分割販売</t>
  </si>
  <si>
    <t>配置従事届等</t>
  </si>
  <si>
    <t>総　　　　　　　　　　　　　数</t>
  </si>
  <si>
    <t>１ 種</t>
  </si>
  <si>
    <t>２ 種</t>
  </si>
  <si>
    <t>販売業・賃貸業（高度管理）</t>
  </si>
  <si>
    <t>販売業・賃貸業（管理）</t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</si>
  <si>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</si>
  <si>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</si>
  <si>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</si>
  <si>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</si>
  <si>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</si>
  <si>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</si>
  <si>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</si>
  <si>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</si>
  <si>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</si>
  <si>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</si>
  <si>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販　売　業</t>
  </si>
  <si>
    <t>特定品目</t>
  </si>
  <si>
    <t>（要届出）
業務上取扱者</t>
  </si>
  <si>
    <t>業務上取扱者
（法第22条第5項該当）</t>
  </si>
  <si>
    <t>無登録・無許可・無届出</t>
  </si>
  <si>
    <t>保管場所の表示</t>
  </si>
  <si>
    <t>不正表示</t>
  </si>
  <si>
    <t>貯蔵・陳列</t>
  </si>
  <si>
    <t>廃棄</t>
  </si>
  <si>
    <t>特定毒物の取扱</t>
  </si>
  <si>
    <t>譲渡手続・交付</t>
  </si>
  <si>
    <t>構造設備</t>
  </si>
  <si>
    <t>取扱責任者</t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</si>
  <si>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</si>
  <si>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</si>
  <si>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</si>
  <si>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</si>
  <si>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</si>
  <si>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</si>
  <si>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</si>
  <si>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</si>
  <si>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</si>
  <si>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一般販売業</t>
  </si>
  <si>
    <t>試験研究施設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</si>
  <si>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(2）　立入検査結果</t>
    </r>
  </si>
  <si>
    <t>立入検査業務所数</t>
  </si>
  <si>
    <t>違反発見業務所数</t>
  </si>
  <si>
    <t>無免許・無登録</t>
  </si>
  <si>
    <t>譲渡・譲受</t>
  </si>
  <si>
    <t>施用・使用処方せん</t>
  </si>
  <si>
    <t>広告</t>
  </si>
  <si>
    <t>容器・被包の記載事項</t>
  </si>
  <si>
    <t>管理・保管</t>
  </si>
  <si>
    <t>事故届</t>
  </si>
  <si>
    <t>譲渡・譲受等の帳簿・記録</t>
  </si>
  <si>
    <t>施用の記録</t>
  </si>
  <si>
    <t>年間届報告</t>
  </si>
  <si>
    <t>総数</t>
  </si>
  <si>
    <t>麻  薬</t>
  </si>
  <si>
    <t>診療施設</t>
  </si>
  <si>
    <t>介護老人保健施設</t>
  </si>
  <si>
    <t>向精神薬</t>
  </si>
  <si>
    <t>免許みなし</t>
  </si>
  <si>
    <t>大臣指定施用機関</t>
  </si>
  <si>
    <t>知事指定施用機関</t>
  </si>
  <si>
    <t>取扱者</t>
  </si>
  <si>
    <t>病院・診療所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</si>
  <si>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(2)　立入検査結果</t>
    </r>
  </si>
  <si>
    <t>無指定</t>
  </si>
  <si>
    <t>施用・使用</t>
  </si>
  <si>
    <t>帳簿</t>
  </si>
  <si>
    <t>報告</t>
  </si>
  <si>
    <t>覚せい剤</t>
  </si>
  <si>
    <t>覚せい剤
原　　  料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</si>
  <si>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</si>
  <si>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区　           　　　分</t>
  </si>
  <si>
    <t>立入検査業務所数</t>
  </si>
  <si>
    <t>前年度立入業務所数</t>
  </si>
  <si>
    <t>(2)　薬事関係市民相談件数</t>
  </si>
  <si>
    <t>薬事法に関すること</t>
  </si>
  <si>
    <t>医薬品等に関すること</t>
  </si>
  <si>
    <t>健康食品等の広告に関すること</t>
  </si>
  <si>
    <t>調剤過誤に関すること</t>
  </si>
  <si>
    <t>薬剤師等の資格等に関すること</t>
  </si>
  <si>
    <t>従事者の対応・態度に関すること</t>
  </si>
  <si>
    <t>ん ジ</t>
  </si>
  <si>
    <t>（PT)</t>
  </si>
  <si>
    <t>（OT)</t>
  </si>
  <si>
    <t>中央</t>
  </si>
  <si>
    <t xml:space="preserve">  (1)　区別立入検査状況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</si>
  <si>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</si>
  <si>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前年度立入業務所数</t>
  </si>
  <si>
    <t>総数</t>
  </si>
  <si>
    <t>診療内容に関すること</t>
  </si>
  <si>
    <t>従事者の対応・態度に関すること</t>
  </si>
  <si>
    <t>医療事故等に関すること</t>
  </si>
  <si>
    <t>医療機関等の問合わせに関すること</t>
  </si>
  <si>
    <t>治療費に関すること</t>
  </si>
  <si>
    <t>健康や病気に関すること</t>
  </si>
  <si>
    <t>情報公開に関すること</t>
  </si>
  <si>
    <t>医療従事者の資格に関すること</t>
  </si>
  <si>
    <t>看護体制に関すること</t>
  </si>
  <si>
    <t>清潔保持に関すること</t>
  </si>
  <si>
    <t>インフォームドコンセント</t>
  </si>
  <si>
    <t>診療拒否に関すること</t>
  </si>
  <si>
    <t>医療法等に関すること</t>
  </si>
  <si>
    <t>セカンドオピニオン</t>
  </si>
  <si>
    <t>院内感染に関すること</t>
  </si>
  <si>
    <t>医師不在に関すること</t>
  </si>
  <si>
    <t>200ml</t>
  </si>
  <si>
    <t>製造販売業(薬局）</t>
  </si>
  <si>
    <t>製造業・製造販売業（薬局）</t>
  </si>
  <si>
    <t>製造業･製造販売業（専業）</t>
  </si>
  <si>
    <t>製造業･製造販売業（専業）</t>
  </si>
  <si>
    <t>製造業･製造販売業（薬局）</t>
  </si>
  <si>
    <t>卸売販売業</t>
  </si>
  <si>
    <t>店舗販売業</t>
  </si>
  <si>
    <t>店舗販売業</t>
  </si>
  <si>
    <t>飼育動物診療施設</t>
  </si>
  <si>
    <t>（常勤換算）
非常勤</t>
  </si>
  <si>
    <t>400ml</t>
  </si>
  <si>
    <t>その他</t>
  </si>
  <si>
    <t>4　血　液　事　業</t>
  </si>
  <si>
    <t>5　医療関係施設立入検査状況</t>
  </si>
  <si>
    <t>6　薬事関係施設立入検査状況</t>
  </si>
  <si>
    <t>7　毒物劇物取扱施設立入検査状況</t>
  </si>
  <si>
    <t>8　麻薬・向精神薬取扱施設立入検査状況</t>
  </si>
  <si>
    <t>9　覚せい剤・覚せい剤原料取扱施設立入検査状況</t>
  </si>
  <si>
    <t>10　市民相談件数</t>
  </si>
  <si>
    <t>平成24年度</t>
  </si>
  <si>
    <t>平　　　　成　　　　24　　　　年　　　　度　　　末　　　施　　　設　　　数</t>
  </si>
  <si>
    <t>平成24年度末時点</t>
  </si>
  <si>
    <t>平成24年度末時点</t>
  </si>
  <si>
    <t>※　平成24年10月1日現在の従事者数である。</t>
  </si>
  <si>
    <t>平成24年度（単位：人）</t>
  </si>
  <si>
    <t>平成24年度（単位：200ml換算本数）</t>
  </si>
  <si>
    <t>平成24年度</t>
  </si>
  <si>
    <t>平成24年度末
施設数</t>
  </si>
  <si>
    <t>平成23年度
末施設数</t>
  </si>
  <si>
    <t>平成24年度中</t>
  </si>
  <si>
    <t>平成24年度</t>
  </si>
  <si>
    <t>平成24年度</t>
  </si>
  <si>
    <t>平　　　　成　　　　24　　　年　　　　度　　　末　　　施　　　設　　　数</t>
  </si>
  <si>
    <t>平　　　　成　　　24　　　年　　　　度　　　末　　　施　　　設　　　数</t>
  </si>
  <si>
    <t>平　　　　成　　　24　　　　年　　　　度　　　末　　　施　　　設　　　数</t>
  </si>
  <si>
    <t>平　　　　成　　　　24　　　年　　　　度　　　末　　　施　　　設　　　数</t>
  </si>
  <si>
    <t>平成24年度</t>
  </si>
  <si>
    <t>平成24年度</t>
  </si>
  <si>
    <t>-</t>
  </si>
  <si>
    <t>･･･</t>
  </si>
  <si>
    <t>平成23年度
末施設数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</si>
</sst>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_);[Red]\(#,##0.0\)"/>
    <numFmt numFmtId="187" formatCode="#,##0.00_ "/>
    <numFmt numFmtId="188" formatCode="#,##0_ ;[Red]\-#,##0\ "/>
    <numFmt numFmtId="189" formatCode="#,##0;_ * \-#,##0_ ;&quot;-&quot;;_ @_ "/>
    <numFmt numFmtId="190" formatCode="_ * #,##0;_ * \-#,##0;_ * &quot;-&quot;;_ @_ "/>
    <numFmt numFmtId="191" formatCode="_ * #,##0.0;_ * \-#,##0.0;_ * &quot;-&quot;\ ;_ @_ "/>
    <numFmt numFmtId="192" formatCode="#,##0;_ * \-#,##0;&quot;-&quot;;_ @_ "/>
    <numFmt numFmtId="193" formatCode="_ * #,##0;_ * \-#,##0;_ * &quot;-&quot;;_ @\ "/>
    <numFmt numFmtId="194" formatCode="_ * #,##0;_ * \-#,##0;_ * &quot;-&quot;;_ @"/>
    <numFmt numFmtId="195" formatCode="#,##0;_ * \-#,##0;&quot;-&quot;;@_ "/>
    <numFmt numFmtId="196" formatCode="0.0%"/>
    <numFmt numFmtId="197" formatCode="_ * #,##0.0%;_ * \-#,##0.0%\ ;_ * &quot;-&quot;_%\ ;_ @_ "/>
    <numFmt numFmtId="198" formatCode="[$-411]ggge&quot;年度&quot;"/>
    <numFmt numFmtId="199" formatCode="#,##0\ "/>
    <numFmt numFmtId="200" formatCode="_ * #,##0.0%\ ;_ * \-#,##0.0%\ ;_ * &quot;-&quot;_%\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  <numFmt numFmtId="205" formatCode="0.0_);[Red]\(0.0\)"/>
    <numFmt numFmtId="206" formatCode="#,##0.00_);[Red]\(#,##0.00\)"/>
    <numFmt numFmtId="207" formatCode="#,##0_);[Red]\(#,##0\)"/>
    <numFmt numFmtId="208" formatCode="_ * #,##0.0_ ;_ * \-#,##0.0_ ;_ * &quot;-&quot;_ ;_ @_ "/>
    <numFmt numFmtId="209" formatCode="#,##0.0;&quot;△&quot;\ #,##0.0;&quot;－&quot;"/>
    <numFmt numFmtId="210" formatCode="[$€-2]\ #,##0.00_);[Red]\([$€-2]\ #,##0.00\)"/>
    <numFmt numFmtId="211" formatCode="0_);[Red]\(0\)"/>
    <numFmt numFmtId="212" formatCode="_ * #,##0.0;_ * \-#,##0.0;_ * &quot;-&quot;;_ @"/>
    <numFmt numFmtId="213" formatCode="_ * #,##0.00;_ * \-#,##0.00;_ * &quot;-&quot;;_ @"/>
    <numFmt numFmtId="214" formatCode="_ * #,##0.0;_ * \-#,##0.0;_ * &quot;-&quot;;_ @_ "/>
    <numFmt numFmtId="215" formatCode="_ * #,##0.0_ ;_ * \-#,##0.0_ ;_ * &quot;-&quot;?_ ;_ @_ "/>
  </numFmts>
  <fonts count="37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90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191" fontId="12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/>
    </xf>
    <xf numFmtId="0" fontId="3" fillId="0" borderId="18" xfId="6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 horizontal="right" vertical="center"/>
    </xf>
    <xf numFmtId="0" fontId="6" fillId="0" borderId="2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distributed" textRotation="255"/>
    </xf>
    <xf numFmtId="0" fontId="0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top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20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distributed" vertical="center"/>
    </xf>
    <xf numFmtId="0" fontId="3" fillId="0" borderId="17" xfId="61" applyFont="1" applyFill="1" applyBorder="1" applyAlignment="1">
      <alignment horizontal="left" vertical="center" indent="1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horizontal="left" vertical="center" indent="1"/>
      <protection/>
    </xf>
    <xf numFmtId="0" fontId="3" fillId="0" borderId="0" xfId="61" applyFont="1" applyFill="1" applyBorder="1" applyAlignment="1">
      <alignment horizontal="left" vertical="center" indent="1"/>
      <protection/>
    </xf>
    <xf numFmtId="0" fontId="6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/>
    </xf>
    <xf numFmtId="0" fontId="0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vertical="center"/>
    </xf>
    <xf numFmtId="190" fontId="3" fillId="0" borderId="30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18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right" vertical="center"/>
    </xf>
    <xf numFmtId="192" fontId="0" fillId="0" borderId="0" xfId="0" applyNumberFormat="1" applyFont="1" applyFill="1" applyAlignment="1">
      <alignment/>
    </xf>
    <xf numFmtId="0" fontId="3" fillId="0" borderId="0" xfId="61" applyFont="1" applyFill="1" applyAlignment="1">
      <alignment horizontal="left" vertical="center" inden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0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89" fontId="2" fillId="0" borderId="15" xfId="49" applyNumberFormat="1" applyFont="1" applyFill="1" applyBorder="1" applyAlignment="1">
      <alignment vertical="center"/>
    </xf>
    <xf numFmtId="189" fontId="0" fillId="0" borderId="15" xfId="49" applyNumberFormat="1" applyFont="1" applyFill="1" applyBorder="1" applyAlignment="1">
      <alignment vertical="center"/>
    </xf>
    <xf numFmtId="189" fontId="0" fillId="0" borderId="32" xfId="49" applyNumberFormat="1" applyFont="1" applyFill="1" applyBorder="1" applyAlignment="1">
      <alignment vertical="center"/>
    </xf>
    <xf numFmtId="189" fontId="2" fillId="0" borderId="13" xfId="49" applyNumberFormat="1" applyFont="1" applyFill="1" applyBorder="1" applyAlignment="1">
      <alignment vertical="center"/>
    </xf>
    <xf numFmtId="189" fontId="0" fillId="0" borderId="13" xfId="49" applyNumberFormat="1" applyFont="1" applyFill="1" applyBorder="1" applyAlignment="1">
      <alignment vertical="center"/>
    </xf>
    <xf numFmtId="189" fontId="0" fillId="0" borderId="30" xfId="49" applyNumberFormat="1" applyFont="1" applyFill="1" applyBorder="1" applyAlignment="1">
      <alignment vertical="center"/>
    </xf>
    <xf numFmtId="41" fontId="0" fillId="0" borderId="29" xfId="61" applyNumberFormat="1" applyFont="1" applyFill="1" applyBorder="1" applyAlignment="1">
      <alignment vertical="center"/>
      <protection/>
    </xf>
    <xf numFmtId="41" fontId="0" fillId="0" borderId="33" xfId="61" applyNumberFormat="1" applyFont="1" applyFill="1" applyBorder="1" applyAlignment="1">
      <alignment vertical="center"/>
      <protection/>
    </xf>
    <xf numFmtId="41" fontId="0" fillId="0" borderId="13" xfId="61" applyNumberFormat="1" applyFont="1" applyFill="1" applyBorder="1" applyAlignment="1">
      <alignment vertical="center"/>
      <protection/>
    </xf>
    <xf numFmtId="41" fontId="0" fillId="0" borderId="30" xfId="61" applyNumberFormat="1" applyFont="1" applyFill="1" applyBorder="1" applyAlignment="1">
      <alignment vertical="center"/>
      <protection/>
    </xf>
    <xf numFmtId="0" fontId="3" fillId="0" borderId="34" xfId="0" applyFont="1" applyFill="1" applyBorder="1" applyAlignment="1">
      <alignment/>
    </xf>
    <xf numFmtId="190" fontId="11" fillId="0" borderId="16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15" xfId="0" applyNumberFormat="1" applyFont="1" applyFill="1" applyBorder="1" applyAlignment="1">
      <alignment vertical="center"/>
    </xf>
    <xf numFmtId="192" fontId="3" fillId="0" borderId="29" xfId="0" applyNumberFormat="1" applyFont="1" applyFill="1" applyBorder="1" applyAlignment="1">
      <alignment vertical="center"/>
    </xf>
    <xf numFmtId="192" fontId="3" fillId="0" borderId="15" xfId="0" applyNumberFormat="1" applyFont="1" applyFill="1" applyBorder="1" applyAlignment="1">
      <alignment vertical="center"/>
    </xf>
    <xf numFmtId="192" fontId="3" fillId="0" borderId="13" xfId="0" applyNumberFormat="1" applyFont="1" applyFill="1" applyBorder="1" applyAlignment="1">
      <alignment vertical="center"/>
    </xf>
    <xf numFmtId="190" fontId="2" fillId="0" borderId="16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3" fontId="2" fillId="0" borderId="16" xfId="0" applyNumberFormat="1" applyFont="1" applyFill="1" applyBorder="1" applyAlignment="1">
      <alignment vertical="center"/>
    </xf>
    <xf numFmtId="192" fontId="2" fillId="0" borderId="16" xfId="0" applyNumberFormat="1" applyFont="1" applyFill="1" applyBorder="1" applyAlignment="1">
      <alignment vertical="center"/>
    </xf>
    <xf numFmtId="192" fontId="0" fillId="0" borderId="15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41" fontId="2" fillId="0" borderId="20" xfId="61" applyNumberFormat="1" applyFont="1" applyFill="1" applyBorder="1" applyAlignment="1">
      <alignment vertical="center"/>
      <protection/>
    </xf>
    <xf numFmtId="41" fontId="0" fillId="0" borderId="32" xfId="61" applyNumberFormat="1" applyFont="1" applyFill="1" applyBorder="1" applyAlignment="1">
      <alignment vertical="center"/>
      <protection/>
    </xf>
    <xf numFmtId="0" fontId="6" fillId="0" borderId="32" xfId="0" applyFont="1" applyFill="1" applyBorder="1" applyAlignment="1">
      <alignment horizontal="center" vertical="center"/>
    </xf>
    <xf numFmtId="192" fontId="3" fillId="0" borderId="33" xfId="0" applyNumberFormat="1" applyFont="1" applyFill="1" applyBorder="1" applyAlignment="1">
      <alignment vertical="center"/>
    </xf>
    <xf numFmtId="192" fontId="3" fillId="0" borderId="32" xfId="0" applyNumberFormat="1" applyFont="1" applyFill="1" applyBorder="1" applyAlignment="1">
      <alignment vertical="center"/>
    </xf>
    <xf numFmtId="192" fontId="3" fillId="0" borderId="30" xfId="0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193" fontId="0" fillId="0" borderId="29" xfId="0" applyNumberFormat="1" applyFont="1" applyFill="1" applyBorder="1" applyAlignment="1">
      <alignment vertical="center"/>
    </xf>
    <xf numFmtId="193" fontId="0" fillId="0" borderId="33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30" xfId="0" applyNumberFormat="1" applyFont="1" applyFill="1" applyBorder="1" applyAlignment="1">
      <alignment vertical="center"/>
    </xf>
    <xf numFmtId="195" fontId="0" fillId="0" borderId="29" xfId="0" applyNumberFormat="1" applyFont="1" applyFill="1" applyBorder="1" applyAlignment="1">
      <alignment vertical="center"/>
    </xf>
    <xf numFmtId="195" fontId="0" fillId="0" borderId="15" xfId="0" applyNumberFormat="1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33" xfId="0" applyNumberFormat="1" applyFont="1" applyFill="1" applyBorder="1" applyAlignment="1">
      <alignment vertical="center"/>
    </xf>
    <xf numFmtId="195" fontId="0" fillId="0" borderId="32" xfId="0" applyNumberFormat="1" applyFont="1" applyFill="1" applyBorder="1" applyAlignment="1">
      <alignment vertical="center"/>
    </xf>
    <xf numFmtId="195" fontId="0" fillId="0" borderId="30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22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 shrinkToFit="1"/>
    </xf>
    <xf numFmtId="41" fontId="0" fillId="0" borderId="0" xfId="49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92" fontId="3" fillId="0" borderId="31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90" fontId="11" fillId="0" borderId="20" xfId="0" applyNumberFormat="1" applyFont="1" applyFill="1" applyBorder="1" applyAlignment="1">
      <alignment vertical="center"/>
    </xf>
    <xf numFmtId="190" fontId="2" fillId="0" borderId="29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20" xfId="0" applyNumberFormat="1" applyFont="1" applyFill="1" applyBorder="1" applyAlignment="1">
      <alignment vertical="center"/>
    </xf>
    <xf numFmtId="193" fontId="2" fillId="0" borderId="20" xfId="0" applyNumberFormat="1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vertical="center"/>
    </xf>
    <xf numFmtId="41" fontId="2" fillId="0" borderId="29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90" fontId="11" fillId="0" borderId="29" xfId="0" applyNumberFormat="1" applyFont="1" applyFill="1" applyBorder="1" applyAlignment="1">
      <alignment vertical="center"/>
    </xf>
    <xf numFmtId="190" fontId="11" fillId="0" borderId="15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33" xfId="0" applyNumberFormat="1" applyFont="1" applyFill="1" applyBorder="1" applyAlignment="1">
      <alignment vertical="center"/>
    </xf>
    <xf numFmtId="190" fontId="11" fillId="0" borderId="32" xfId="0" applyNumberFormat="1" applyFont="1" applyFill="1" applyBorder="1" applyAlignment="1">
      <alignment vertical="center"/>
    </xf>
    <xf numFmtId="190" fontId="11" fillId="0" borderId="30" xfId="0" applyNumberFormat="1" applyFont="1" applyFill="1" applyBorder="1" applyAlignment="1">
      <alignment vertical="center"/>
    </xf>
    <xf numFmtId="190" fontId="11" fillId="0" borderId="31" xfId="0" applyNumberFormat="1" applyFont="1" applyFill="1" applyBorder="1" applyAlignment="1">
      <alignment vertical="center"/>
    </xf>
    <xf numFmtId="190" fontId="11" fillId="0" borderId="17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2" fillId="0" borderId="33" xfId="0" applyNumberFormat="1" applyFont="1" applyFill="1" applyBorder="1" applyAlignment="1">
      <alignment vertical="center"/>
    </xf>
    <xf numFmtId="190" fontId="2" fillId="0" borderId="32" xfId="0" applyNumberFormat="1" applyFont="1" applyFill="1" applyBorder="1" applyAlignment="1">
      <alignment vertical="center"/>
    </xf>
    <xf numFmtId="190" fontId="2" fillId="0" borderId="30" xfId="0" applyNumberFormat="1" applyFont="1" applyFill="1" applyBorder="1" applyAlignment="1">
      <alignment vertical="center"/>
    </xf>
    <xf numFmtId="192" fontId="2" fillId="0" borderId="32" xfId="0" applyNumberFormat="1" applyFont="1" applyFill="1" applyBorder="1" applyAlignment="1">
      <alignment vertical="center"/>
    </xf>
    <xf numFmtId="192" fontId="2" fillId="0" borderId="3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41" fontId="0" fillId="0" borderId="0" xfId="61" applyNumberFormat="1" applyFont="1" applyFill="1">
      <alignment/>
      <protection/>
    </xf>
    <xf numFmtId="190" fontId="11" fillId="0" borderId="15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190" fontId="3" fillId="0" borderId="13" xfId="0" applyNumberFormat="1" applyFont="1" applyFill="1" applyBorder="1" applyAlignment="1">
      <alignment vertical="center" shrinkToFit="1"/>
    </xf>
    <xf numFmtId="191" fontId="3" fillId="0" borderId="13" xfId="0" applyNumberFormat="1" applyFont="1" applyFill="1" applyBorder="1" applyAlignment="1">
      <alignment vertical="center" shrinkToFit="1"/>
    </xf>
    <xf numFmtId="189" fontId="2" fillId="0" borderId="29" xfId="49" applyNumberFormat="1" applyFont="1" applyFill="1" applyBorder="1" applyAlignment="1">
      <alignment vertical="center"/>
    </xf>
    <xf numFmtId="189" fontId="0" fillId="0" borderId="29" xfId="49" applyNumberFormat="1" applyFont="1" applyFill="1" applyBorder="1" applyAlignment="1">
      <alignment vertical="center"/>
    </xf>
    <xf numFmtId="189" fontId="0" fillId="0" borderId="33" xfId="49" applyNumberFormat="1" applyFont="1" applyFill="1" applyBorder="1" applyAlignment="1">
      <alignment vertical="center"/>
    </xf>
    <xf numFmtId="190" fontId="2" fillId="0" borderId="16" xfId="49" applyNumberFormat="1" applyFont="1" applyFill="1" applyBorder="1" applyAlignment="1">
      <alignment vertical="center"/>
    </xf>
    <xf numFmtId="190" fontId="2" fillId="0" borderId="20" xfId="49" applyNumberFormat="1" applyFont="1" applyFill="1" applyBorder="1" applyAlignment="1">
      <alignment vertical="center"/>
    </xf>
    <xf numFmtId="190" fontId="2" fillId="0" borderId="29" xfId="49" applyNumberFormat="1" applyFont="1" applyFill="1" applyBorder="1" applyAlignment="1">
      <alignment vertical="center"/>
    </xf>
    <xf numFmtId="190" fontId="2" fillId="0" borderId="33" xfId="49" applyNumberFormat="1" applyFont="1" applyFill="1" applyBorder="1" applyAlignment="1">
      <alignment vertical="center"/>
    </xf>
    <xf numFmtId="190" fontId="2" fillId="0" borderId="15" xfId="49" applyNumberFormat="1" applyFont="1" applyFill="1" applyBorder="1" applyAlignment="1">
      <alignment vertical="center"/>
    </xf>
    <xf numFmtId="190" fontId="0" fillId="0" borderId="15" xfId="49" applyNumberFormat="1" applyFont="1" applyFill="1" applyBorder="1" applyAlignment="1">
      <alignment vertical="center"/>
    </xf>
    <xf numFmtId="190" fontId="0" fillId="0" borderId="32" xfId="49" applyNumberFormat="1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190" fontId="0" fillId="0" borderId="13" xfId="49" applyNumberFormat="1" applyFont="1" applyFill="1" applyBorder="1" applyAlignment="1">
      <alignment vertical="center"/>
    </xf>
    <xf numFmtId="190" fontId="0" fillId="0" borderId="30" xfId="49" applyNumberFormat="1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/>
    </xf>
    <xf numFmtId="191" fontId="11" fillId="0" borderId="15" xfId="0" applyNumberFormat="1" applyFont="1" applyFill="1" applyBorder="1" applyAlignment="1">
      <alignment/>
    </xf>
    <xf numFmtId="194" fontId="32" fillId="0" borderId="15" xfId="0" applyNumberFormat="1" applyFont="1" applyFill="1" applyBorder="1" applyAlignment="1">
      <alignment horizontal="right" shrinkToFit="1"/>
    </xf>
    <xf numFmtId="208" fontId="12" fillId="0" borderId="15" xfId="0" applyNumberFormat="1" applyFont="1" applyFill="1" applyBorder="1" applyAlignment="1">
      <alignment horizontal="right" shrinkToFit="1"/>
    </xf>
    <xf numFmtId="208" fontId="12" fillId="0" borderId="15" xfId="0" applyNumberFormat="1" applyFont="1" applyFill="1" applyBorder="1" applyAlignment="1">
      <alignment horizontal="right"/>
    </xf>
    <xf numFmtId="208" fontId="31" fillId="0" borderId="15" xfId="0" applyNumberFormat="1" applyFont="1" applyFill="1" applyBorder="1" applyAlignment="1" applyProtection="1">
      <alignment/>
      <protection locked="0"/>
    </xf>
    <xf numFmtId="208" fontId="31" fillId="0" borderId="32" xfId="0" applyNumberFormat="1" applyFont="1" applyFill="1" applyBorder="1" applyAlignment="1" applyProtection="1">
      <alignment/>
      <protection locked="0"/>
    </xf>
    <xf numFmtId="208" fontId="3" fillId="0" borderId="17" xfId="0" applyNumberFormat="1" applyFont="1" applyFill="1" applyBorder="1" applyAlignment="1">
      <alignment shrinkToFit="1"/>
    </xf>
    <xf numFmtId="208" fontId="0" fillId="0" borderId="15" xfId="49" applyNumberFormat="1" applyFont="1" applyFill="1" applyBorder="1" applyAlignment="1">
      <alignment shrinkToFit="1"/>
    </xf>
    <xf numFmtId="208" fontId="31" fillId="0" borderId="15" xfId="0" applyNumberFormat="1" applyFont="1" applyFill="1" applyBorder="1" applyAlignment="1" applyProtection="1">
      <alignment shrinkToFit="1"/>
      <protection locked="0"/>
    </xf>
    <xf numFmtId="208" fontId="12" fillId="0" borderId="32" xfId="0" applyNumberFormat="1" applyFont="1" applyFill="1" applyBorder="1" applyAlignment="1">
      <alignment horizontal="right" shrinkToFit="1"/>
    </xf>
    <xf numFmtId="208" fontId="0" fillId="0" borderId="15" xfId="49" applyNumberFormat="1" applyFont="1" applyFill="1" applyBorder="1" applyAlignment="1">
      <alignment/>
    </xf>
    <xf numFmtId="208" fontId="12" fillId="0" borderId="17" xfId="0" applyNumberFormat="1" applyFont="1" applyFill="1" applyBorder="1" applyAlignment="1">
      <alignment horizontal="right" shrinkToFit="1"/>
    </xf>
    <xf numFmtId="208" fontId="0" fillId="0" borderId="0" xfId="0" applyNumberFormat="1" applyFont="1" applyFill="1" applyAlignment="1">
      <alignment shrinkToFit="1"/>
    </xf>
    <xf numFmtId="208" fontId="31" fillId="0" borderId="17" xfId="0" applyNumberFormat="1" applyFont="1" applyFill="1" applyBorder="1" applyAlignment="1" applyProtection="1">
      <alignment shrinkToFit="1"/>
      <protection locked="0"/>
    </xf>
    <xf numFmtId="208" fontId="12" fillId="0" borderId="32" xfId="0" applyNumberFormat="1" applyFont="1" applyFill="1" applyBorder="1" applyAlignment="1">
      <alignment horizontal="right"/>
    </xf>
    <xf numFmtId="208" fontId="31" fillId="0" borderId="0" xfId="0" applyNumberFormat="1" applyFont="1" applyFill="1" applyBorder="1" applyAlignment="1" applyProtection="1">
      <alignment shrinkToFit="1"/>
      <protection locked="0"/>
    </xf>
    <xf numFmtId="208" fontId="12" fillId="0" borderId="0" xfId="0" applyNumberFormat="1" applyFont="1" applyFill="1" applyBorder="1" applyAlignment="1">
      <alignment horizontal="right" shrinkToFit="1"/>
    </xf>
    <xf numFmtId="194" fontId="12" fillId="0" borderId="15" xfId="0" applyNumberFormat="1" applyFont="1" applyFill="1" applyBorder="1" applyAlignment="1">
      <alignment horizontal="right" shrinkToFit="1"/>
    </xf>
    <xf numFmtId="194" fontId="0" fillId="0" borderId="15" xfId="49" applyNumberFormat="1" applyFont="1" applyFill="1" applyBorder="1" applyAlignment="1">
      <alignment shrinkToFit="1"/>
    </xf>
    <xf numFmtId="41" fontId="2" fillId="0" borderId="16" xfId="49" applyNumberFormat="1" applyFont="1" applyFill="1" applyBorder="1" applyAlignment="1">
      <alignment vertical="center"/>
    </xf>
    <xf numFmtId="41" fontId="2" fillId="0" borderId="20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32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30" xfId="49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/>
    </xf>
    <xf numFmtId="214" fontId="0" fillId="0" borderId="0" xfId="0" applyNumberFormat="1" applyFont="1" applyFill="1" applyAlignment="1">
      <alignment/>
    </xf>
    <xf numFmtId="193" fontId="2" fillId="0" borderId="15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5" fontId="2" fillId="0" borderId="16" xfId="0" applyNumberFormat="1" applyFont="1" applyFill="1" applyBorder="1" applyAlignment="1">
      <alignment vertical="center"/>
    </xf>
    <xf numFmtId="195" fontId="2" fillId="0" borderId="20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right" vertical="center"/>
    </xf>
    <xf numFmtId="212" fontId="32" fillId="0" borderId="15" xfId="0" applyNumberFormat="1" applyFont="1" applyFill="1" applyBorder="1" applyAlignment="1">
      <alignment horizontal="right" shrinkToFit="1"/>
    </xf>
    <xf numFmtId="212" fontId="32" fillId="0" borderId="15" xfId="0" applyNumberFormat="1" applyFont="1" applyFill="1" applyBorder="1" applyAlignment="1">
      <alignment horizontal="right"/>
    </xf>
    <xf numFmtId="212" fontId="32" fillId="0" borderId="29" xfId="0" applyNumberFormat="1" applyFont="1" applyFill="1" applyBorder="1" applyAlignment="1">
      <alignment horizontal="right"/>
    </xf>
    <xf numFmtId="212" fontId="32" fillId="0" borderId="33" xfId="0" applyNumberFormat="1" applyFont="1" applyFill="1" applyBorder="1" applyAlignment="1">
      <alignment horizontal="right"/>
    </xf>
    <xf numFmtId="212" fontId="32" fillId="0" borderId="17" xfId="0" applyNumberFormat="1" applyFont="1" applyFill="1" applyBorder="1" applyAlignment="1">
      <alignment horizontal="right" shrinkToFit="1"/>
    </xf>
    <xf numFmtId="212" fontId="32" fillId="0" borderId="29" xfId="0" applyNumberFormat="1" applyFont="1" applyFill="1" applyBorder="1" applyAlignment="1">
      <alignment horizontal="right" shrinkToFit="1"/>
    </xf>
    <xf numFmtId="212" fontId="32" fillId="0" borderId="33" xfId="0" applyNumberFormat="1" applyFont="1" applyFill="1" applyBorder="1" applyAlignment="1">
      <alignment horizontal="right" shrinkToFit="1"/>
    </xf>
    <xf numFmtId="0" fontId="33" fillId="0" borderId="0" xfId="62" applyFont="1">
      <alignment/>
      <protection/>
    </xf>
    <xf numFmtId="215" fontId="0" fillId="0" borderId="29" xfId="61" applyNumberFormat="1" applyFont="1" applyFill="1" applyBorder="1" applyAlignment="1">
      <alignment vertical="center"/>
      <protection/>
    </xf>
    <xf numFmtId="215" fontId="2" fillId="0" borderId="29" xfId="61" applyNumberFormat="1" applyFont="1" applyFill="1" applyBorder="1" applyAlignment="1">
      <alignment vertical="center"/>
      <protection/>
    </xf>
    <xf numFmtId="190" fontId="11" fillId="0" borderId="16" xfId="0" applyNumberFormat="1" applyFont="1" applyFill="1" applyBorder="1" applyAlignment="1">
      <alignment vertical="center" shrinkToFit="1"/>
    </xf>
    <xf numFmtId="38" fontId="8" fillId="0" borderId="15" xfId="49" applyFont="1" applyBorder="1" applyAlignment="1" applyProtection="1">
      <alignment vertical="center"/>
      <protection locked="0"/>
    </xf>
    <xf numFmtId="38" fontId="8" fillId="0" borderId="32" xfId="49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29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32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3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33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 wrapText="1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distributed" textRotation="255" wrapText="1" shrinkToFit="1"/>
    </xf>
    <xf numFmtId="0" fontId="6" fillId="0" borderId="16" xfId="0" applyFont="1" applyFill="1" applyBorder="1" applyAlignment="1">
      <alignment horizontal="center" vertical="distributed" textRotation="255" shrinkToFit="1"/>
    </xf>
    <xf numFmtId="0" fontId="6" fillId="0" borderId="29" xfId="0" applyFont="1" applyFill="1" applyBorder="1" applyAlignment="1">
      <alignment horizontal="center" vertical="distributed" textRotation="255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 wrapText="1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distributed" textRotation="255"/>
    </xf>
    <xf numFmtId="0" fontId="3" fillId="0" borderId="28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distributed"/>
    </xf>
    <xf numFmtId="0" fontId="0" fillId="0" borderId="27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left" vertical="center" textRotation="255" wrapText="1"/>
    </xf>
    <xf numFmtId="0" fontId="6" fillId="0" borderId="10" xfId="0" applyFont="1" applyFill="1" applyBorder="1" applyAlignment="1">
      <alignment horizontal="center" vertical="distributed" wrapText="1"/>
    </xf>
    <xf numFmtId="0" fontId="0" fillId="0" borderId="16" xfId="0" applyFill="1" applyBorder="1" applyAlignment="1">
      <alignment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3- 6(1)(2)(血液事業，方法別献血，供給別)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22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19075" y="3495675"/>
          <a:ext cx="95250" cy="2943225"/>
        </a:xfrm>
        <a:prstGeom prst="leftBrace">
          <a:avLst>
            <a:gd name="adj" fmla="val -4829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981075</xdr:colOff>
      <xdr:row>20</xdr:row>
      <xdr:rowOff>142875</xdr:rowOff>
    </xdr:from>
    <xdr:to>
      <xdr:col>1</xdr:col>
      <xdr:colOff>1038225</xdr:colOff>
      <xdr:row>21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52550" y="5762625"/>
          <a:ext cx="57150" cy="323850"/>
        </a:xfrm>
        <a:prstGeom prst="leftBrace">
          <a:avLst>
            <a:gd name="adj1" fmla="val -44444"/>
            <a:gd name="adj2" fmla="val -8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15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8764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16</xdr:row>
      <xdr:rowOff>180975</xdr:rowOff>
    </xdr:from>
    <xdr:to>
      <xdr:col>0</xdr:col>
      <xdr:colOff>533400</xdr:colOff>
      <xdr:row>17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9434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18</xdr:row>
      <xdr:rowOff>161925</xdr:rowOff>
    </xdr:from>
    <xdr:to>
      <xdr:col>0</xdr:col>
      <xdr:colOff>542925</xdr:colOff>
      <xdr:row>19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6102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180975</xdr:rowOff>
    </xdr:from>
    <xdr:to>
      <xdr:col>0</xdr:col>
      <xdr:colOff>542925</xdr:colOff>
      <xdr:row>23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63150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66675</xdr:colOff>
      <xdr:row>14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40671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80581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80581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80581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80581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0581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85725</xdr:rowOff>
    </xdr:from>
    <xdr:to>
      <xdr:col>2</xdr:col>
      <xdr:colOff>95250</xdr:colOff>
      <xdr:row>15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71625" y="4876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16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8764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228600</xdr:rowOff>
    </xdr:from>
    <xdr:to>
      <xdr:col>0</xdr:col>
      <xdr:colOff>476250</xdr:colOff>
      <xdr:row>18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819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180975</xdr:rowOff>
    </xdr:from>
    <xdr:to>
      <xdr:col>0</xdr:col>
      <xdr:colOff>476250</xdr:colOff>
      <xdr:row>20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457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180975</xdr:rowOff>
    </xdr:from>
    <xdr:to>
      <xdr:col>1</xdr:col>
      <xdr:colOff>0</xdr:colOff>
      <xdr:row>24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7143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9</xdr:row>
      <xdr:rowOff>200025</xdr:rowOff>
    </xdr:from>
    <xdr:to>
      <xdr:col>0</xdr:col>
      <xdr:colOff>685800</xdr:colOff>
      <xdr:row>13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19125" y="3333750"/>
          <a:ext cx="66675" cy="9144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180975</xdr:rowOff>
    </xdr:from>
    <xdr:to>
      <xdr:col>0</xdr:col>
      <xdr:colOff>685800</xdr:colOff>
      <xdr:row>8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619125" y="2628900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142875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90875"/>
          <a:ext cx="66675" cy="9144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114300</xdr:rowOff>
    </xdr:from>
    <xdr:to>
      <xdr:col>0</xdr:col>
      <xdr:colOff>666750</xdr:colOff>
      <xdr:row>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2476500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O36"/>
  <sheetViews>
    <sheetView tabSelected="1" zoomScalePageLayoutView="0" workbookViewId="0" topLeftCell="A1">
      <selection activeCell="T21" sqref="T21"/>
    </sheetView>
  </sheetViews>
  <sheetFormatPr defaultColWidth="9.00390625" defaultRowHeight="13.5"/>
  <cols>
    <col min="1" max="1" width="4.875" style="12" customWidth="1"/>
    <col min="2" max="2" width="13.75390625" style="12" customWidth="1"/>
    <col min="3" max="3" width="5.125" style="12" customWidth="1"/>
    <col min="4" max="4" width="0.74609375" style="12" customWidth="1"/>
    <col min="5" max="15" width="5.75390625" style="12" customWidth="1"/>
    <col min="16" max="16384" width="9.00390625" style="12" customWidth="1"/>
  </cols>
  <sheetData>
    <row r="1" spans="1:15" ht="26.25" customHeight="1">
      <c r="A1" s="30" t="s">
        <v>144</v>
      </c>
      <c r="B1" s="3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4" ht="18.75" customHeight="1">
      <c r="A2" s="31" t="s">
        <v>80</v>
      </c>
      <c r="B2" s="1"/>
      <c r="C2" s="1"/>
      <c r="D2" s="1"/>
    </row>
    <row r="3" spans="1:15" ht="13.5">
      <c r="A3" s="9"/>
      <c r="B3" s="9"/>
      <c r="C3" s="9"/>
      <c r="D3" s="9"/>
      <c r="O3" s="40" t="s">
        <v>330</v>
      </c>
    </row>
    <row r="4" spans="1:15" s="13" customFormat="1" ht="24" customHeight="1">
      <c r="A4" s="294" t="s">
        <v>102</v>
      </c>
      <c r="B4" s="295"/>
      <c r="C4" s="296"/>
      <c r="D4" s="35"/>
      <c r="E4" s="18" t="s">
        <v>81</v>
      </c>
      <c r="F4" s="18" t="s">
        <v>82</v>
      </c>
      <c r="G4" s="18" t="s">
        <v>83</v>
      </c>
      <c r="H4" s="18" t="s">
        <v>84</v>
      </c>
      <c r="I4" s="18" t="s">
        <v>85</v>
      </c>
      <c r="J4" s="18" t="s">
        <v>86</v>
      </c>
      <c r="K4" s="18" t="s">
        <v>87</v>
      </c>
      <c r="L4" s="18" t="s">
        <v>88</v>
      </c>
      <c r="M4" s="18" t="s">
        <v>89</v>
      </c>
      <c r="N4" s="18" t="s">
        <v>90</v>
      </c>
      <c r="O4" s="19" t="s">
        <v>91</v>
      </c>
    </row>
    <row r="5" spans="1:15" s="13" customFormat="1" ht="22.5" customHeight="1">
      <c r="A5" s="291" t="s">
        <v>92</v>
      </c>
      <c r="B5" s="291"/>
      <c r="C5" s="292"/>
      <c r="D5" s="15"/>
      <c r="E5" s="201">
        <f aca="true" t="shared" si="0" ref="E5:E36">SUM(F5:O5)</f>
        <v>206</v>
      </c>
      <c r="F5" s="202">
        <v>38</v>
      </c>
      <c r="G5" s="202">
        <v>24</v>
      </c>
      <c r="H5" s="202">
        <v>22</v>
      </c>
      <c r="I5" s="202">
        <v>22</v>
      </c>
      <c r="J5" s="202">
        <v>16</v>
      </c>
      <c r="K5" s="202">
        <v>17</v>
      </c>
      <c r="L5" s="202">
        <v>11</v>
      </c>
      <c r="M5" s="202">
        <v>18</v>
      </c>
      <c r="N5" s="202">
        <v>23</v>
      </c>
      <c r="O5" s="203">
        <v>15</v>
      </c>
    </row>
    <row r="6" spans="1:15" s="13" customFormat="1" ht="22.5" customHeight="1">
      <c r="A6" s="291" t="s">
        <v>93</v>
      </c>
      <c r="B6" s="291"/>
      <c r="C6" s="292"/>
      <c r="D6" s="15"/>
      <c r="E6" s="113">
        <f t="shared" si="0"/>
        <v>1336</v>
      </c>
      <c r="F6" s="114">
        <v>351</v>
      </c>
      <c r="G6" s="114">
        <v>184</v>
      </c>
      <c r="H6" s="114">
        <v>140</v>
      </c>
      <c r="I6" s="114">
        <v>99</v>
      </c>
      <c r="J6" s="114">
        <v>81</v>
      </c>
      <c r="K6" s="114">
        <v>133</v>
      </c>
      <c r="L6" s="114">
        <v>55</v>
      </c>
      <c r="M6" s="114">
        <v>80</v>
      </c>
      <c r="N6" s="114">
        <v>133</v>
      </c>
      <c r="O6" s="115">
        <v>80</v>
      </c>
    </row>
    <row r="7" spans="1:15" s="13" customFormat="1" ht="22.5" customHeight="1">
      <c r="A7" s="291" t="s">
        <v>94</v>
      </c>
      <c r="B7" s="291"/>
      <c r="C7" s="292"/>
      <c r="D7" s="15"/>
      <c r="E7" s="113">
        <f t="shared" si="0"/>
        <v>1235</v>
      </c>
      <c r="F7" s="274">
        <v>288</v>
      </c>
      <c r="G7" s="274">
        <v>166</v>
      </c>
      <c r="H7" s="274">
        <v>148</v>
      </c>
      <c r="I7" s="274">
        <v>113</v>
      </c>
      <c r="J7" s="275">
        <v>62</v>
      </c>
      <c r="K7" s="275">
        <v>128</v>
      </c>
      <c r="L7" s="275">
        <v>58</v>
      </c>
      <c r="M7" s="275">
        <v>70</v>
      </c>
      <c r="N7" s="274">
        <v>129</v>
      </c>
      <c r="O7" s="275">
        <v>73</v>
      </c>
    </row>
    <row r="8" spans="1:15" s="13" customFormat="1" ht="22.5" customHeight="1">
      <c r="A8" s="291" t="s">
        <v>95</v>
      </c>
      <c r="B8" s="291"/>
      <c r="C8" s="292"/>
      <c r="D8" s="15"/>
      <c r="E8" s="113">
        <f t="shared" si="0"/>
        <v>14</v>
      </c>
      <c r="F8" s="114">
        <v>1</v>
      </c>
      <c r="G8" s="114">
        <v>2</v>
      </c>
      <c r="H8" s="114">
        <v>3</v>
      </c>
      <c r="I8" s="114">
        <v>2</v>
      </c>
      <c r="J8" s="114">
        <v>1</v>
      </c>
      <c r="K8" s="114">
        <v>0</v>
      </c>
      <c r="L8" s="114">
        <v>1</v>
      </c>
      <c r="M8" s="114">
        <v>0</v>
      </c>
      <c r="N8" s="115">
        <v>3</v>
      </c>
      <c r="O8" s="115">
        <v>1</v>
      </c>
    </row>
    <row r="9" spans="1:15" s="13" customFormat="1" ht="22.5" customHeight="1">
      <c r="A9" s="291" t="s">
        <v>96</v>
      </c>
      <c r="B9" s="291"/>
      <c r="C9" s="292"/>
      <c r="D9" s="15"/>
      <c r="E9" s="113">
        <f t="shared" si="0"/>
        <v>1735</v>
      </c>
      <c r="F9" s="114">
        <v>374</v>
      </c>
      <c r="G9" s="114">
        <v>249</v>
      </c>
      <c r="H9" s="114">
        <v>192</v>
      </c>
      <c r="I9" s="114">
        <v>198</v>
      </c>
      <c r="J9" s="114">
        <v>72</v>
      </c>
      <c r="K9" s="114">
        <v>201</v>
      </c>
      <c r="L9" s="114">
        <v>71</v>
      </c>
      <c r="M9" s="114">
        <v>104</v>
      </c>
      <c r="N9" s="114">
        <v>179</v>
      </c>
      <c r="O9" s="115">
        <v>95</v>
      </c>
    </row>
    <row r="10" spans="1:15" s="13" customFormat="1" ht="22.5" customHeight="1">
      <c r="A10" s="293" t="s">
        <v>97</v>
      </c>
      <c r="B10" s="293"/>
      <c r="C10" s="293"/>
      <c r="D10" s="15"/>
      <c r="E10" s="113">
        <f t="shared" si="0"/>
        <v>502</v>
      </c>
      <c r="F10" s="114">
        <v>58</v>
      </c>
      <c r="G10" s="114">
        <v>80</v>
      </c>
      <c r="H10" s="114">
        <v>62</v>
      </c>
      <c r="I10" s="114">
        <v>72</v>
      </c>
      <c r="J10" s="114">
        <v>7</v>
      </c>
      <c r="K10" s="114">
        <v>64</v>
      </c>
      <c r="L10" s="114">
        <v>31</v>
      </c>
      <c r="M10" s="114">
        <v>28</v>
      </c>
      <c r="N10" s="115">
        <v>62</v>
      </c>
      <c r="O10" s="115">
        <v>38</v>
      </c>
    </row>
    <row r="11" spans="1:15" s="13" customFormat="1" ht="22.5" customHeight="1">
      <c r="A11" s="293" t="s">
        <v>101</v>
      </c>
      <c r="B11" s="293"/>
      <c r="C11" s="293"/>
      <c r="D11" s="15"/>
      <c r="E11" s="113">
        <f t="shared" si="0"/>
        <v>23</v>
      </c>
      <c r="F11" s="114">
        <v>12</v>
      </c>
      <c r="G11" s="114">
        <v>1</v>
      </c>
      <c r="H11" s="114">
        <v>7</v>
      </c>
      <c r="I11" s="114">
        <v>0</v>
      </c>
      <c r="J11" s="114">
        <v>1</v>
      </c>
      <c r="K11" s="114">
        <v>1</v>
      </c>
      <c r="L11" s="114">
        <v>0</v>
      </c>
      <c r="M11" s="114">
        <v>0</v>
      </c>
      <c r="N11" s="114">
        <v>0</v>
      </c>
      <c r="O11" s="115">
        <v>1</v>
      </c>
    </row>
    <row r="12" spans="1:15" s="13" customFormat="1" ht="22.5" customHeight="1">
      <c r="A12" s="293" t="s">
        <v>98</v>
      </c>
      <c r="B12" s="293"/>
      <c r="C12" s="293"/>
      <c r="D12" s="15"/>
      <c r="E12" s="113">
        <f t="shared" si="0"/>
        <v>749</v>
      </c>
      <c r="F12" s="114">
        <v>160</v>
      </c>
      <c r="G12" s="114">
        <v>106</v>
      </c>
      <c r="H12" s="114">
        <v>93</v>
      </c>
      <c r="I12" s="114">
        <v>70</v>
      </c>
      <c r="J12" s="114">
        <v>48</v>
      </c>
      <c r="K12" s="114">
        <v>74</v>
      </c>
      <c r="L12" s="114">
        <v>24</v>
      </c>
      <c r="M12" s="114">
        <v>42</v>
      </c>
      <c r="N12" s="114">
        <v>79</v>
      </c>
      <c r="O12" s="115">
        <v>53</v>
      </c>
    </row>
    <row r="13" spans="1:15" ht="22.5" customHeight="1">
      <c r="A13" s="297" t="s">
        <v>131</v>
      </c>
      <c r="B13" s="293" t="s">
        <v>134</v>
      </c>
      <c r="C13" s="293"/>
      <c r="D13" s="34"/>
      <c r="E13" s="113">
        <f t="shared" si="0"/>
        <v>5</v>
      </c>
      <c r="F13" s="114">
        <v>0</v>
      </c>
      <c r="G13" s="114">
        <v>0</v>
      </c>
      <c r="H13" s="114">
        <v>0</v>
      </c>
      <c r="I13" s="114">
        <v>1</v>
      </c>
      <c r="J13" s="114">
        <v>0</v>
      </c>
      <c r="K13" s="114">
        <v>1</v>
      </c>
      <c r="L13" s="114">
        <v>1</v>
      </c>
      <c r="M13" s="114">
        <v>0</v>
      </c>
      <c r="N13" s="114">
        <v>2</v>
      </c>
      <c r="O13" s="115">
        <v>0</v>
      </c>
    </row>
    <row r="14" spans="1:15" ht="22.5" customHeight="1">
      <c r="A14" s="297"/>
      <c r="B14" s="293" t="s">
        <v>103</v>
      </c>
      <c r="C14" s="293"/>
      <c r="D14" s="15"/>
      <c r="E14" s="113">
        <f t="shared" si="0"/>
        <v>75</v>
      </c>
      <c r="F14" s="114">
        <v>25</v>
      </c>
      <c r="G14" s="114">
        <v>9</v>
      </c>
      <c r="H14" s="114">
        <v>10</v>
      </c>
      <c r="I14" s="114">
        <v>3</v>
      </c>
      <c r="J14" s="114">
        <v>5</v>
      </c>
      <c r="K14" s="114">
        <v>11</v>
      </c>
      <c r="L14" s="114">
        <v>0</v>
      </c>
      <c r="M14" s="114">
        <v>3</v>
      </c>
      <c r="N14" s="114">
        <v>3</v>
      </c>
      <c r="O14" s="115">
        <v>6</v>
      </c>
    </row>
    <row r="15" spans="1:15" s="13" customFormat="1" ht="22.5" customHeight="1">
      <c r="A15" s="297"/>
      <c r="B15" s="293" t="s">
        <v>135</v>
      </c>
      <c r="C15" s="293"/>
      <c r="D15" s="15"/>
      <c r="E15" s="113">
        <f t="shared" si="0"/>
        <v>1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1</v>
      </c>
      <c r="L15" s="114">
        <v>0</v>
      </c>
      <c r="M15" s="114">
        <v>0</v>
      </c>
      <c r="N15" s="114">
        <v>0</v>
      </c>
      <c r="O15" s="115">
        <v>0</v>
      </c>
    </row>
    <row r="16" spans="1:15" s="13" customFormat="1" ht="22.5" customHeight="1">
      <c r="A16" s="297"/>
      <c r="B16" s="293" t="s">
        <v>309</v>
      </c>
      <c r="C16" s="293"/>
      <c r="D16" s="15"/>
      <c r="E16" s="113">
        <f t="shared" si="0"/>
        <v>75</v>
      </c>
      <c r="F16" s="114">
        <v>25</v>
      </c>
      <c r="G16" s="114">
        <v>9</v>
      </c>
      <c r="H16" s="114">
        <v>10</v>
      </c>
      <c r="I16" s="114">
        <v>3</v>
      </c>
      <c r="J16" s="114">
        <v>5</v>
      </c>
      <c r="K16" s="114">
        <v>11</v>
      </c>
      <c r="L16" s="114">
        <v>0</v>
      </c>
      <c r="M16" s="114">
        <v>3</v>
      </c>
      <c r="N16" s="114">
        <v>3</v>
      </c>
      <c r="O16" s="115">
        <v>6</v>
      </c>
    </row>
    <row r="17" spans="1:15" ht="22.5" customHeight="1">
      <c r="A17" s="297"/>
      <c r="B17" s="293" t="s">
        <v>104</v>
      </c>
      <c r="C17" s="293"/>
      <c r="D17" s="15"/>
      <c r="E17" s="113">
        <f t="shared" si="0"/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5">
        <v>0</v>
      </c>
    </row>
    <row r="18" spans="1:15" ht="22.5" customHeight="1">
      <c r="A18" s="297"/>
      <c r="B18" s="293" t="s">
        <v>314</v>
      </c>
      <c r="C18" s="293"/>
      <c r="D18" s="15"/>
      <c r="E18" s="113">
        <f t="shared" si="0"/>
        <v>322</v>
      </c>
      <c r="F18" s="114">
        <v>121</v>
      </c>
      <c r="G18" s="114">
        <v>40</v>
      </c>
      <c r="H18" s="114">
        <v>47</v>
      </c>
      <c r="I18" s="114">
        <v>46</v>
      </c>
      <c r="J18" s="114">
        <v>4</v>
      </c>
      <c r="K18" s="114">
        <v>24</v>
      </c>
      <c r="L18" s="114">
        <v>7</v>
      </c>
      <c r="M18" s="114">
        <v>1</v>
      </c>
      <c r="N18" s="114">
        <v>20</v>
      </c>
      <c r="O18" s="115">
        <v>12</v>
      </c>
    </row>
    <row r="19" spans="1:15" ht="22.5" customHeight="1">
      <c r="A19" s="297"/>
      <c r="B19" s="293" t="s">
        <v>105</v>
      </c>
      <c r="C19" s="293"/>
      <c r="D19" s="15"/>
      <c r="E19" s="113">
        <f t="shared" si="0"/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5">
        <v>0</v>
      </c>
    </row>
    <row r="20" spans="1:15" ht="22.5" customHeight="1">
      <c r="A20" s="297"/>
      <c r="B20" s="15" t="s">
        <v>315</v>
      </c>
      <c r="C20" s="15"/>
      <c r="D20" s="15"/>
      <c r="E20" s="113">
        <f t="shared" si="0"/>
        <v>336</v>
      </c>
      <c r="F20" s="114">
        <v>62</v>
      </c>
      <c r="G20" s="114">
        <v>44</v>
      </c>
      <c r="H20" s="114">
        <v>40</v>
      </c>
      <c r="I20" s="114">
        <v>34</v>
      </c>
      <c r="J20" s="114">
        <v>18</v>
      </c>
      <c r="K20" s="114">
        <v>33</v>
      </c>
      <c r="L20" s="114">
        <v>20</v>
      </c>
      <c r="M20" s="114">
        <v>27</v>
      </c>
      <c r="N20" s="114">
        <v>38</v>
      </c>
      <c r="O20" s="115">
        <v>20</v>
      </c>
    </row>
    <row r="21" spans="1:15" ht="22.5" customHeight="1">
      <c r="A21" s="297"/>
      <c r="B21" s="298" t="s">
        <v>132</v>
      </c>
      <c r="C21" s="15" t="s">
        <v>106</v>
      </c>
      <c r="D21" s="15"/>
      <c r="E21" s="113">
        <f t="shared" si="0"/>
        <v>9</v>
      </c>
      <c r="F21" s="114">
        <v>0</v>
      </c>
      <c r="G21" s="114">
        <v>6</v>
      </c>
      <c r="H21" s="114">
        <v>1</v>
      </c>
      <c r="I21" s="114">
        <v>0</v>
      </c>
      <c r="J21" s="114">
        <v>0</v>
      </c>
      <c r="K21" s="114">
        <v>0</v>
      </c>
      <c r="L21" s="114">
        <v>1</v>
      </c>
      <c r="M21" s="114">
        <v>1</v>
      </c>
      <c r="N21" s="114">
        <v>0</v>
      </c>
      <c r="O21" s="115">
        <v>0</v>
      </c>
    </row>
    <row r="22" spans="1:15" ht="22.5" customHeight="1">
      <c r="A22" s="297"/>
      <c r="B22" s="298"/>
      <c r="C22" s="15" t="s">
        <v>107</v>
      </c>
      <c r="D22" s="15"/>
      <c r="E22" s="113">
        <f t="shared" si="0"/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5">
        <v>0</v>
      </c>
    </row>
    <row r="23" spans="1:15" ht="22.5" customHeight="1">
      <c r="A23" s="297"/>
      <c r="B23" s="293" t="s">
        <v>108</v>
      </c>
      <c r="C23" s="293"/>
      <c r="D23" s="15"/>
      <c r="E23" s="113">
        <f t="shared" si="0"/>
        <v>88</v>
      </c>
      <c r="F23" s="114">
        <v>3</v>
      </c>
      <c r="G23" s="114">
        <v>10</v>
      </c>
      <c r="H23" s="114">
        <v>19</v>
      </c>
      <c r="I23" s="114">
        <v>15</v>
      </c>
      <c r="J23" s="114">
        <v>2</v>
      </c>
      <c r="K23" s="114">
        <v>12</v>
      </c>
      <c r="L23" s="114">
        <v>9</v>
      </c>
      <c r="M23" s="114">
        <v>6</v>
      </c>
      <c r="N23" s="114">
        <v>8</v>
      </c>
      <c r="O23" s="115">
        <v>4</v>
      </c>
    </row>
    <row r="24" spans="1:15" ht="22.5" customHeight="1">
      <c r="A24" s="293" t="s">
        <v>136</v>
      </c>
      <c r="B24" s="293"/>
      <c r="C24" s="293"/>
      <c r="D24" s="15"/>
      <c r="E24" s="113">
        <f t="shared" si="0"/>
        <v>10</v>
      </c>
      <c r="F24" s="114">
        <v>1</v>
      </c>
      <c r="G24" s="114">
        <v>2</v>
      </c>
      <c r="H24" s="114">
        <v>0</v>
      </c>
      <c r="I24" s="114">
        <v>3</v>
      </c>
      <c r="J24" s="114">
        <v>2</v>
      </c>
      <c r="K24" s="114">
        <v>0</v>
      </c>
      <c r="L24" s="114">
        <v>2</v>
      </c>
      <c r="M24" s="114">
        <v>0</v>
      </c>
      <c r="N24" s="114">
        <v>0</v>
      </c>
      <c r="O24" s="115">
        <v>0</v>
      </c>
    </row>
    <row r="25" spans="1:15" ht="22.5" customHeight="1">
      <c r="A25" s="293" t="s">
        <v>137</v>
      </c>
      <c r="B25" s="293"/>
      <c r="C25" s="293"/>
      <c r="D25" s="15"/>
      <c r="E25" s="113">
        <f t="shared" si="0"/>
        <v>63</v>
      </c>
      <c r="F25" s="114">
        <v>24</v>
      </c>
      <c r="G25" s="114">
        <v>7</v>
      </c>
      <c r="H25" s="114">
        <v>5</v>
      </c>
      <c r="I25" s="114">
        <v>12</v>
      </c>
      <c r="J25" s="114">
        <v>5</v>
      </c>
      <c r="K25" s="114">
        <v>4</v>
      </c>
      <c r="L25" s="114">
        <v>2</v>
      </c>
      <c r="M25" s="114">
        <v>2</v>
      </c>
      <c r="N25" s="114">
        <v>2</v>
      </c>
      <c r="O25" s="115">
        <v>0</v>
      </c>
    </row>
    <row r="26" spans="1:15" ht="22.5" customHeight="1">
      <c r="A26" s="293" t="s">
        <v>138</v>
      </c>
      <c r="B26" s="293"/>
      <c r="C26" s="293"/>
      <c r="D26" s="15"/>
      <c r="E26" s="113">
        <f t="shared" si="0"/>
        <v>11</v>
      </c>
      <c r="F26" s="114">
        <v>3</v>
      </c>
      <c r="G26" s="114">
        <v>1</v>
      </c>
      <c r="H26" s="114">
        <v>2</v>
      </c>
      <c r="I26" s="114">
        <v>1</v>
      </c>
      <c r="J26" s="114">
        <v>0</v>
      </c>
      <c r="K26" s="114">
        <v>0</v>
      </c>
      <c r="L26" s="114">
        <v>0</v>
      </c>
      <c r="M26" s="114">
        <v>0</v>
      </c>
      <c r="N26" s="114">
        <v>1</v>
      </c>
      <c r="O26" s="115">
        <v>3</v>
      </c>
    </row>
    <row r="27" spans="1:15" ht="22.5" customHeight="1">
      <c r="A27" s="293" t="s">
        <v>139</v>
      </c>
      <c r="B27" s="293"/>
      <c r="C27" s="293"/>
      <c r="D27" s="15"/>
      <c r="E27" s="113">
        <f t="shared" si="0"/>
        <v>199</v>
      </c>
      <c r="F27" s="114">
        <v>66</v>
      </c>
      <c r="G27" s="114">
        <v>36</v>
      </c>
      <c r="H27" s="114">
        <v>38</v>
      </c>
      <c r="I27" s="114">
        <v>19</v>
      </c>
      <c r="J27" s="114">
        <v>6</v>
      </c>
      <c r="K27" s="114">
        <v>10</v>
      </c>
      <c r="L27" s="114">
        <v>3</v>
      </c>
      <c r="M27" s="114">
        <v>1</v>
      </c>
      <c r="N27" s="114">
        <v>17</v>
      </c>
      <c r="O27" s="115">
        <v>3</v>
      </c>
    </row>
    <row r="28" spans="1:15" ht="22.5" customHeight="1">
      <c r="A28" s="293" t="s">
        <v>140</v>
      </c>
      <c r="B28" s="293"/>
      <c r="C28" s="293"/>
      <c r="D28" s="15"/>
      <c r="E28" s="113">
        <f t="shared" si="0"/>
        <v>1267</v>
      </c>
      <c r="F28" s="114">
        <v>413</v>
      </c>
      <c r="G28" s="114">
        <v>195</v>
      </c>
      <c r="H28" s="114">
        <v>174</v>
      </c>
      <c r="I28" s="114">
        <v>109</v>
      </c>
      <c r="J28" s="114">
        <v>46</v>
      </c>
      <c r="K28" s="114">
        <v>100</v>
      </c>
      <c r="L28" s="114">
        <v>43</v>
      </c>
      <c r="M28" s="114">
        <v>39</v>
      </c>
      <c r="N28" s="114">
        <v>102</v>
      </c>
      <c r="O28" s="115">
        <v>46</v>
      </c>
    </row>
    <row r="29" spans="1:15" ht="22.5" customHeight="1">
      <c r="A29" s="293" t="s">
        <v>141</v>
      </c>
      <c r="B29" s="293"/>
      <c r="C29" s="293"/>
      <c r="D29" s="15"/>
      <c r="E29" s="113">
        <f t="shared" si="0"/>
        <v>4516</v>
      </c>
      <c r="F29" s="114">
        <v>1142</v>
      </c>
      <c r="G29" s="114">
        <v>604</v>
      </c>
      <c r="H29" s="114">
        <v>656</v>
      </c>
      <c r="I29" s="114">
        <v>521</v>
      </c>
      <c r="J29" s="114">
        <v>229</v>
      </c>
      <c r="K29" s="114">
        <v>377</v>
      </c>
      <c r="L29" s="114">
        <v>170</v>
      </c>
      <c r="M29" s="114">
        <v>218</v>
      </c>
      <c r="N29" s="114">
        <v>404</v>
      </c>
      <c r="O29" s="115">
        <v>195</v>
      </c>
    </row>
    <row r="30" spans="1:15" ht="22.5" customHeight="1">
      <c r="A30" s="293" t="s">
        <v>21</v>
      </c>
      <c r="B30" s="293"/>
      <c r="C30" s="293"/>
      <c r="D30" s="15"/>
      <c r="E30" s="113">
        <f t="shared" si="0"/>
        <v>9</v>
      </c>
      <c r="F30" s="114">
        <v>3</v>
      </c>
      <c r="G30" s="114">
        <v>3</v>
      </c>
      <c r="H30" s="114">
        <v>0</v>
      </c>
      <c r="I30" s="114">
        <v>1</v>
      </c>
      <c r="J30" s="114">
        <v>0</v>
      </c>
      <c r="K30" s="114">
        <v>0</v>
      </c>
      <c r="L30" s="114">
        <v>0</v>
      </c>
      <c r="M30" s="114">
        <v>0</v>
      </c>
      <c r="N30" s="114">
        <v>1</v>
      </c>
      <c r="O30" s="115">
        <v>1</v>
      </c>
    </row>
    <row r="31" spans="1:15" ht="22.5" customHeight="1">
      <c r="A31" s="293" t="s">
        <v>22</v>
      </c>
      <c r="B31" s="293"/>
      <c r="C31" s="293"/>
      <c r="D31" s="15"/>
      <c r="E31" s="113">
        <f t="shared" si="0"/>
        <v>982</v>
      </c>
      <c r="F31" s="114">
        <v>282</v>
      </c>
      <c r="G31" s="114">
        <v>119</v>
      </c>
      <c r="H31" s="114">
        <v>160</v>
      </c>
      <c r="I31" s="114">
        <v>147</v>
      </c>
      <c r="J31" s="114">
        <v>40</v>
      </c>
      <c r="K31" s="114">
        <v>73</v>
      </c>
      <c r="L31" s="114">
        <v>25</v>
      </c>
      <c r="M31" s="114">
        <v>21</v>
      </c>
      <c r="N31" s="114">
        <v>82</v>
      </c>
      <c r="O31" s="115">
        <v>33</v>
      </c>
    </row>
    <row r="32" spans="1:15" ht="22.5" customHeight="1">
      <c r="A32" s="293" t="s">
        <v>20</v>
      </c>
      <c r="B32" s="293"/>
      <c r="C32" s="293"/>
      <c r="D32" s="15"/>
      <c r="E32" s="113">
        <f t="shared" si="0"/>
        <v>7</v>
      </c>
      <c r="F32" s="114">
        <v>1</v>
      </c>
      <c r="G32" s="114">
        <v>0</v>
      </c>
      <c r="H32" s="114">
        <v>0</v>
      </c>
      <c r="I32" s="114">
        <v>2</v>
      </c>
      <c r="J32" s="114">
        <v>0</v>
      </c>
      <c r="K32" s="114">
        <v>1</v>
      </c>
      <c r="L32" s="114">
        <v>0</v>
      </c>
      <c r="M32" s="114">
        <v>0</v>
      </c>
      <c r="N32" s="114">
        <v>3</v>
      </c>
      <c r="O32" s="115">
        <v>0</v>
      </c>
    </row>
    <row r="33" spans="1:15" ht="22.5" customHeight="1">
      <c r="A33" s="293" t="s">
        <v>142</v>
      </c>
      <c r="B33" s="293"/>
      <c r="C33" s="293"/>
      <c r="D33" s="15"/>
      <c r="E33" s="113">
        <f>SUM(F33:O33)</f>
        <v>1488</v>
      </c>
      <c r="F33" s="114">
        <v>316</v>
      </c>
      <c r="G33" s="114">
        <v>199</v>
      </c>
      <c r="H33" s="114">
        <v>168</v>
      </c>
      <c r="I33" s="114">
        <v>140</v>
      </c>
      <c r="J33" s="114">
        <v>96</v>
      </c>
      <c r="K33" s="114">
        <v>148</v>
      </c>
      <c r="L33" s="114">
        <v>62</v>
      </c>
      <c r="M33" s="114">
        <v>99</v>
      </c>
      <c r="N33" s="114">
        <v>157</v>
      </c>
      <c r="O33" s="115">
        <v>103</v>
      </c>
    </row>
    <row r="34" spans="1:15" ht="22.5" customHeight="1">
      <c r="A34" s="293" t="s">
        <v>100</v>
      </c>
      <c r="B34" s="293"/>
      <c r="C34" s="293"/>
      <c r="D34" s="38"/>
      <c r="E34" s="113">
        <f>SUM(F34:O34)</f>
        <v>4</v>
      </c>
      <c r="F34" s="114">
        <v>1</v>
      </c>
      <c r="G34" s="114">
        <v>1</v>
      </c>
      <c r="H34" s="114">
        <v>1</v>
      </c>
      <c r="I34" s="114">
        <v>0</v>
      </c>
      <c r="J34" s="114">
        <v>0</v>
      </c>
      <c r="K34" s="114">
        <v>1</v>
      </c>
      <c r="L34" s="114">
        <v>0</v>
      </c>
      <c r="M34" s="114">
        <v>0</v>
      </c>
      <c r="N34" s="114">
        <v>0</v>
      </c>
      <c r="O34" s="115">
        <v>0</v>
      </c>
    </row>
    <row r="35" spans="1:15" ht="22.5" customHeight="1">
      <c r="A35" s="293" t="s">
        <v>143</v>
      </c>
      <c r="B35" s="293"/>
      <c r="C35" s="293"/>
      <c r="E35" s="113">
        <f t="shared" si="0"/>
        <v>19</v>
      </c>
      <c r="F35" s="114">
        <v>6</v>
      </c>
      <c r="G35" s="114">
        <v>1</v>
      </c>
      <c r="H35" s="114">
        <v>4</v>
      </c>
      <c r="I35" s="114">
        <v>3</v>
      </c>
      <c r="J35" s="114">
        <v>1</v>
      </c>
      <c r="K35" s="114">
        <v>0</v>
      </c>
      <c r="L35" s="114">
        <v>0</v>
      </c>
      <c r="M35" s="114">
        <v>0</v>
      </c>
      <c r="N35" s="114">
        <v>3</v>
      </c>
      <c r="O35" s="115">
        <v>1</v>
      </c>
    </row>
    <row r="36" spans="1:15" ht="22.5" customHeight="1">
      <c r="A36" s="299" t="s">
        <v>99</v>
      </c>
      <c r="B36" s="299"/>
      <c r="C36" s="299"/>
      <c r="D36" s="71"/>
      <c r="E36" s="116">
        <f t="shared" si="0"/>
        <v>4</v>
      </c>
      <c r="F36" s="117">
        <v>2</v>
      </c>
      <c r="G36" s="117">
        <v>0</v>
      </c>
      <c r="H36" s="117">
        <v>0</v>
      </c>
      <c r="I36" s="117">
        <v>0</v>
      </c>
      <c r="J36" s="117">
        <v>1</v>
      </c>
      <c r="K36" s="117">
        <v>0</v>
      </c>
      <c r="L36" s="117">
        <v>0</v>
      </c>
      <c r="M36" s="117">
        <v>0</v>
      </c>
      <c r="N36" s="117">
        <v>1</v>
      </c>
      <c r="O36" s="118">
        <v>0</v>
      </c>
    </row>
  </sheetData>
  <sheetProtection/>
  <mergeCells count="32">
    <mergeCell ref="A35:C35"/>
    <mergeCell ref="A36:C36"/>
    <mergeCell ref="A31:C31"/>
    <mergeCell ref="A32:C32"/>
    <mergeCell ref="A33:C33"/>
    <mergeCell ref="A34:C34"/>
    <mergeCell ref="A27:C27"/>
    <mergeCell ref="A28:C28"/>
    <mergeCell ref="A29:C29"/>
    <mergeCell ref="A30:C30"/>
    <mergeCell ref="B23:C23"/>
    <mergeCell ref="A24:C24"/>
    <mergeCell ref="A25:C25"/>
    <mergeCell ref="A26:C26"/>
    <mergeCell ref="A12:C12"/>
    <mergeCell ref="A13:A23"/>
    <mergeCell ref="B13:C13"/>
    <mergeCell ref="B14:C14"/>
    <mergeCell ref="B15:C15"/>
    <mergeCell ref="B16:C16"/>
    <mergeCell ref="B17:C17"/>
    <mergeCell ref="B18:C18"/>
    <mergeCell ref="B19:C19"/>
    <mergeCell ref="B21:B22"/>
    <mergeCell ref="A8:C8"/>
    <mergeCell ref="A9:C9"/>
    <mergeCell ref="A10:C10"/>
    <mergeCell ref="A11:C11"/>
    <mergeCell ref="A4:C4"/>
    <mergeCell ref="A5:C5"/>
    <mergeCell ref="A6:C6"/>
    <mergeCell ref="A7:C7"/>
  </mergeCells>
  <printOptions horizontalCentered="1"/>
  <pageMargins left="0.7086614173228347" right="0.7086614173228347" top="0.7086614173228347" bottom="0.5905511811023623" header="0.7874015748031497" footer="0.4724409448818898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66FF"/>
  </sheetPr>
  <dimension ref="A2:AB29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6.25390625" style="12" customWidth="1"/>
    <col min="2" max="2" width="14.25390625" style="12" customWidth="1"/>
    <col min="3" max="3" width="5.25390625" style="12" customWidth="1"/>
    <col min="4" max="4" width="0.875" style="12" customWidth="1"/>
    <col min="5" max="5" width="5.25390625" style="12" customWidth="1"/>
    <col min="6" max="6" width="6.25390625" style="12" customWidth="1"/>
    <col min="7" max="7" width="3.375" style="12" customWidth="1"/>
    <col min="8" max="24" width="2.375" style="12" customWidth="1"/>
    <col min="25" max="27" width="3.375" style="12" customWidth="1"/>
    <col min="28" max="16384" width="9.00390625" style="12" customWidth="1"/>
  </cols>
  <sheetData>
    <row r="1" ht="18.75" customHeight="1"/>
    <row r="2" spans="1:10" ht="18.75" customHeight="1">
      <c r="A2" s="33" t="s">
        <v>180</v>
      </c>
      <c r="B2" s="11"/>
      <c r="C2" s="11"/>
      <c r="D2" s="11"/>
      <c r="E2" s="11"/>
      <c r="F2" s="11"/>
      <c r="G2" s="11"/>
      <c r="H2" s="11"/>
      <c r="I2" s="14"/>
      <c r="J2" s="14"/>
    </row>
    <row r="3" spans="2:27" ht="13.5" customHeight="1">
      <c r="B3" s="14"/>
      <c r="AA3" s="32" t="s">
        <v>328</v>
      </c>
    </row>
    <row r="4" spans="1:27" ht="24" customHeight="1">
      <c r="A4" s="340" t="s">
        <v>63</v>
      </c>
      <c r="B4" s="338"/>
      <c r="C4" s="368"/>
      <c r="D4" s="59"/>
      <c r="E4" s="364" t="s">
        <v>342</v>
      </c>
      <c r="F4" s="367" t="s">
        <v>181</v>
      </c>
      <c r="G4" s="367" t="s">
        <v>182</v>
      </c>
      <c r="H4" s="370" t="s">
        <v>183</v>
      </c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7" t="s">
        <v>184</v>
      </c>
      <c r="Z4" s="371" t="s">
        <v>185</v>
      </c>
      <c r="AA4" s="372"/>
    </row>
    <row r="5" spans="1:27" ht="19.5" customHeight="1">
      <c r="A5" s="341"/>
      <c r="B5" s="339"/>
      <c r="C5" s="347"/>
      <c r="D5" s="69"/>
      <c r="E5" s="365"/>
      <c r="F5" s="308"/>
      <c r="G5" s="308"/>
      <c r="H5" s="308" t="s">
        <v>186</v>
      </c>
      <c r="I5" s="308" t="s">
        <v>187</v>
      </c>
      <c r="J5" s="308" t="s">
        <v>188</v>
      </c>
      <c r="K5" s="308" t="s">
        <v>189</v>
      </c>
      <c r="L5" s="308" t="s">
        <v>190</v>
      </c>
      <c r="M5" s="308" t="s">
        <v>191</v>
      </c>
      <c r="N5" s="308" t="s">
        <v>192</v>
      </c>
      <c r="O5" s="308" t="s">
        <v>193</v>
      </c>
      <c r="P5" s="308" t="s">
        <v>194</v>
      </c>
      <c r="Q5" s="308" t="s">
        <v>195</v>
      </c>
      <c r="R5" s="369" t="s">
        <v>53</v>
      </c>
      <c r="S5" s="369"/>
      <c r="T5" s="369"/>
      <c r="U5" s="369"/>
      <c r="V5" s="369"/>
      <c r="W5" s="369"/>
      <c r="X5" s="369"/>
      <c r="Y5" s="308"/>
      <c r="Z5" s="308" t="s">
        <v>196</v>
      </c>
      <c r="AA5" s="333" t="s">
        <v>197</v>
      </c>
    </row>
    <row r="6" spans="1:27" ht="138.75" customHeight="1">
      <c r="A6" s="341"/>
      <c r="B6" s="339"/>
      <c r="C6" s="347"/>
      <c r="D6" s="37"/>
      <c r="E6" s="366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29" t="s">
        <v>81</v>
      </c>
      <c r="S6" s="57" t="s">
        <v>198</v>
      </c>
      <c r="T6" s="57" t="s">
        <v>199</v>
      </c>
      <c r="U6" s="57" t="s">
        <v>200</v>
      </c>
      <c r="V6" s="57" t="s">
        <v>201</v>
      </c>
      <c r="W6" s="57" t="s">
        <v>202</v>
      </c>
      <c r="X6" s="57" t="s">
        <v>203</v>
      </c>
      <c r="Y6" s="308"/>
      <c r="Z6" s="308"/>
      <c r="AA6" s="333"/>
    </row>
    <row r="7" spans="1:27" ht="18" customHeight="1">
      <c r="A7" s="358" t="s">
        <v>204</v>
      </c>
      <c r="B7" s="359"/>
      <c r="C7" s="360"/>
      <c r="D7" s="51"/>
      <c r="E7" s="124">
        <f>SUM(E8:E26)</f>
        <v>7726</v>
      </c>
      <c r="F7" s="124">
        <f>SUM(F8:F26)</f>
        <v>2023.5</v>
      </c>
      <c r="G7" s="124">
        <f aca="true" t="shared" si="0" ref="G7:AA7">SUM(G8:G26)</f>
        <v>18</v>
      </c>
      <c r="H7" s="124">
        <f t="shared" si="0"/>
        <v>3</v>
      </c>
      <c r="I7" s="124">
        <f t="shared" si="0"/>
        <v>1</v>
      </c>
      <c r="J7" s="124">
        <f t="shared" si="0"/>
        <v>0</v>
      </c>
      <c r="K7" s="124">
        <f t="shared" si="0"/>
        <v>1</v>
      </c>
      <c r="L7" s="124">
        <f t="shared" si="0"/>
        <v>0</v>
      </c>
      <c r="M7" s="124">
        <f t="shared" si="0"/>
        <v>0</v>
      </c>
      <c r="N7" s="124">
        <f t="shared" si="0"/>
        <v>1</v>
      </c>
      <c r="O7" s="124">
        <f t="shared" si="0"/>
        <v>0</v>
      </c>
      <c r="P7" s="124">
        <f t="shared" si="0"/>
        <v>0</v>
      </c>
      <c r="Q7" s="124">
        <f t="shared" si="0"/>
        <v>2</v>
      </c>
      <c r="R7" s="273">
        <f t="shared" si="0"/>
        <v>10</v>
      </c>
      <c r="S7" s="124">
        <f t="shared" si="0"/>
        <v>6</v>
      </c>
      <c r="T7" s="124">
        <f t="shared" si="0"/>
        <v>0</v>
      </c>
      <c r="U7" s="124">
        <f t="shared" si="0"/>
        <v>2</v>
      </c>
      <c r="V7" s="124">
        <f t="shared" si="0"/>
        <v>2</v>
      </c>
      <c r="W7" s="124">
        <f t="shared" si="0"/>
        <v>0</v>
      </c>
      <c r="X7" s="124">
        <f t="shared" si="0"/>
        <v>0</v>
      </c>
      <c r="Y7" s="124">
        <f t="shared" si="0"/>
        <v>24</v>
      </c>
      <c r="Z7" s="124">
        <f t="shared" si="0"/>
        <v>28</v>
      </c>
      <c r="AA7" s="169">
        <f t="shared" si="0"/>
        <v>4</v>
      </c>
    </row>
    <row r="8" spans="1:27" ht="18" customHeight="1">
      <c r="A8" s="293" t="s">
        <v>163</v>
      </c>
      <c r="B8" s="363"/>
      <c r="C8" s="363"/>
      <c r="D8" s="53"/>
      <c r="E8" s="177">
        <v>749</v>
      </c>
      <c r="F8" s="183">
        <v>352</v>
      </c>
      <c r="G8" s="166">
        <v>6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1</v>
      </c>
      <c r="O8" s="127">
        <v>0</v>
      </c>
      <c r="P8" s="127">
        <v>0</v>
      </c>
      <c r="Q8" s="127">
        <v>1</v>
      </c>
      <c r="R8" s="127">
        <v>4</v>
      </c>
      <c r="S8" s="127">
        <v>3</v>
      </c>
      <c r="T8" s="127">
        <v>0</v>
      </c>
      <c r="U8" s="127">
        <v>0</v>
      </c>
      <c r="V8" s="127">
        <v>1</v>
      </c>
      <c r="W8" s="127"/>
      <c r="X8" s="127"/>
      <c r="Y8" s="127">
        <v>23</v>
      </c>
      <c r="Z8" s="127">
        <v>19</v>
      </c>
      <c r="AA8" s="141">
        <v>1</v>
      </c>
    </row>
    <row r="9" spans="1:27" ht="18" customHeight="1">
      <c r="A9" s="298" t="s">
        <v>164</v>
      </c>
      <c r="B9" s="352" t="s">
        <v>312</v>
      </c>
      <c r="C9" s="293"/>
      <c r="D9" s="34"/>
      <c r="E9" s="178">
        <v>6</v>
      </c>
      <c r="F9" s="184">
        <v>0</v>
      </c>
      <c r="G9" s="157">
        <v>4</v>
      </c>
      <c r="H9" s="128">
        <v>2</v>
      </c>
      <c r="I9" s="128">
        <v>1</v>
      </c>
      <c r="J9" s="128"/>
      <c r="K9" s="128">
        <v>1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2</v>
      </c>
      <c r="AA9" s="142">
        <v>2</v>
      </c>
    </row>
    <row r="10" spans="1:27" ht="18" customHeight="1">
      <c r="A10" s="298"/>
      <c r="B10" s="293" t="s">
        <v>313</v>
      </c>
      <c r="C10" s="293"/>
      <c r="D10" s="34"/>
      <c r="E10" s="178">
        <v>150</v>
      </c>
      <c r="F10" s="184">
        <v>28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28">
        <v>0</v>
      </c>
      <c r="AA10" s="142">
        <v>0</v>
      </c>
    </row>
    <row r="11" spans="1:27" ht="18" customHeight="1">
      <c r="A11" s="298"/>
      <c r="B11" s="293" t="s">
        <v>104</v>
      </c>
      <c r="C11" s="293"/>
      <c r="D11" s="34"/>
      <c r="E11" s="178">
        <v>0</v>
      </c>
      <c r="F11" s="184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28">
        <v>0</v>
      </c>
      <c r="Z11" s="128">
        <v>0</v>
      </c>
      <c r="AA11" s="142">
        <v>0</v>
      </c>
    </row>
    <row r="12" spans="1:27" ht="18" customHeight="1">
      <c r="A12" s="298"/>
      <c r="B12" s="293" t="s">
        <v>314</v>
      </c>
      <c r="C12" s="293"/>
      <c r="D12" s="34"/>
      <c r="E12" s="178">
        <v>322</v>
      </c>
      <c r="F12" s="184">
        <v>87</v>
      </c>
      <c r="G12" s="157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57">
        <v>0</v>
      </c>
      <c r="T12" s="157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42">
        <v>0</v>
      </c>
    </row>
    <row r="13" spans="1:28" ht="18" customHeight="1">
      <c r="A13" s="298"/>
      <c r="B13" s="293" t="s">
        <v>105</v>
      </c>
      <c r="C13" s="293"/>
      <c r="D13" s="34"/>
      <c r="E13" s="178">
        <v>0</v>
      </c>
      <c r="F13" s="184">
        <v>0</v>
      </c>
      <c r="G13" s="157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/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42">
        <v>0</v>
      </c>
      <c r="AB13" s="13"/>
    </row>
    <row r="14" spans="1:27" ht="18" customHeight="1">
      <c r="A14" s="298"/>
      <c r="B14" s="15" t="s">
        <v>316</v>
      </c>
      <c r="C14" s="15"/>
      <c r="D14" s="34"/>
      <c r="E14" s="178">
        <v>336</v>
      </c>
      <c r="F14" s="184">
        <v>128</v>
      </c>
      <c r="G14" s="157">
        <v>4</v>
      </c>
      <c r="H14" s="128">
        <v>1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1</v>
      </c>
      <c r="R14" s="128">
        <v>2</v>
      </c>
      <c r="S14" s="128">
        <v>1</v>
      </c>
      <c r="T14" s="128">
        <v>0</v>
      </c>
      <c r="U14" s="128">
        <v>0</v>
      </c>
      <c r="V14" s="128">
        <v>1</v>
      </c>
      <c r="W14" s="128">
        <v>0</v>
      </c>
      <c r="X14" s="128">
        <v>0</v>
      </c>
      <c r="Y14" s="128">
        <v>1</v>
      </c>
      <c r="Z14" s="128">
        <v>5</v>
      </c>
      <c r="AA14" s="142">
        <v>1</v>
      </c>
    </row>
    <row r="15" spans="1:27" ht="18" customHeight="1">
      <c r="A15" s="298"/>
      <c r="B15" s="293" t="s">
        <v>165</v>
      </c>
      <c r="C15" s="54" t="s">
        <v>205</v>
      </c>
      <c r="D15" s="98"/>
      <c r="E15" s="178">
        <v>9</v>
      </c>
      <c r="F15" s="184">
        <v>4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42">
        <v>0</v>
      </c>
    </row>
    <row r="16" spans="1:27" ht="18" customHeight="1">
      <c r="A16" s="298"/>
      <c r="B16" s="293"/>
      <c r="C16" s="54" t="s">
        <v>206</v>
      </c>
      <c r="D16" s="98"/>
      <c r="E16" s="178">
        <v>0</v>
      </c>
      <c r="F16" s="184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42">
        <v>0</v>
      </c>
    </row>
    <row r="17" spans="1:27" ht="27" customHeight="1">
      <c r="A17" s="298"/>
      <c r="B17" s="293" t="s">
        <v>108</v>
      </c>
      <c r="C17" s="293"/>
      <c r="D17" s="15"/>
      <c r="E17" s="178">
        <v>88</v>
      </c>
      <c r="F17" s="184">
        <v>1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42">
        <v>0</v>
      </c>
    </row>
    <row r="18" spans="1:27" ht="27" customHeight="1">
      <c r="A18" s="353" t="s">
        <v>168</v>
      </c>
      <c r="B18" s="293" t="s">
        <v>173</v>
      </c>
      <c r="C18" s="293"/>
      <c r="D18" s="15"/>
      <c r="E18" s="178">
        <v>10</v>
      </c>
      <c r="F18" s="184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42">
        <v>0</v>
      </c>
    </row>
    <row r="19" spans="1:27" ht="27" customHeight="1">
      <c r="A19" s="298"/>
      <c r="B19" s="293" t="s">
        <v>170</v>
      </c>
      <c r="C19" s="293"/>
      <c r="D19" s="15"/>
      <c r="E19" s="193" t="s">
        <v>348</v>
      </c>
      <c r="F19" s="184">
        <v>299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42">
        <v>0</v>
      </c>
    </row>
    <row r="20" spans="1:27" ht="27" customHeight="1">
      <c r="A20" s="298" t="s">
        <v>171</v>
      </c>
      <c r="B20" s="293" t="s">
        <v>173</v>
      </c>
      <c r="C20" s="293"/>
      <c r="D20" s="15"/>
      <c r="E20" s="178">
        <v>63</v>
      </c>
      <c r="F20" s="184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42">
        <v>0</v>
      </c>
    </row>
    <row r="21" spans="1:27" ht="27" customHeight="1">
      <c r="A21" s="298"/>
      <c r="B21" s="293" t="s">
        <v>170</v>
      </c>
      <c r="C21" s="293"/>
      <c r="D21" s="15"/>
      <c r="E21" s="193" t="s">
        <v>348</v>
      </c>
      <c r="F21" s="184">
        <v>138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42">
        <v>0</v>
      </c>
    </row>
    <row r="22" spans="1:27" ht="27" customHeight="1">
      <c r="A22" s="353" t="s">
        <v>172</v>
      </c>
      <c r="B22" s="352" t="s">
        <v>173</v>
      </c>
      <c r="C22" s="293"/>
      <c r="D22" s="15"/>
      <c r="E22" s="178">
        <v>11</v>
      </c>
      <c r="F22" s="184">
        <v>0</v>
      </c>
      <c r="G22" s="157">
        <v>0</v>
      </c>
      <c r="H22" s="157">
        <v>0</v>
      </c>
      <c r="I22" s="128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28">
        <v>0</v>
      </c>
      <c r="AA22" s="142">
        <v>0</v>
      </c>
    </row>
    <row r="23" spans="1:27" ht="27" customHeight="1">
      <c r="A23" s="298"/>
      <c r="B23" s="352" t="s">
        <v>174</v>
      </c>
      <c r="C23" s="293"/>
      <c r="D23" s="15"/>
      <c r="E23" s="178">
        <v>199</v>
      </c>
      <c r="F23" s="184">
        <v>5</v>
      </c>
      <c r="G23" s="157">
        <v>0</v>
      </c>
      <c r="H23" s="157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42">
        <v>0</v>
      </c>
    </row>
    <row r="24" spans="1:27" ht="27" customHeight="1">
      <c r="A24" s="298" t="s">
        <v>175</v>
      </c>
      <c r="B24" s="293" t="s">
        <v>207</v>
      </c>
      <c r="C24" s="293"/>
      <c r="D24" s="15"/>
      <c r="E24" s="178">
        <v>1267</v>
      </c>
      <c r="F24" s="184">
        <v>347.5</v>
      </c>
      <c r="G24" s="157">
        <v>2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2</v>
      </c>
      <c r="S24" s="128">
        <v>1</v>
      </c>
      <c r="T24" s="128">
        <v>0</v>
      </c>
      <c r="U24" s="128">
        <v>1</v>
      </c>
      <c r="V24" s="128">
        <v>0</v>
      </c>
      <c r="W24" s="128">
        <v>0</v>
      </c>
      <c r="X24" s="128">
        <v>0</v>
      </c>
      <c r="Y24" s="128">
        <v>0</v>
      </c>
      <c r="Z24" s="128">
        <v>1</v>
      </c>
      <c r="AA24" s="142">
        <v>0</v>
      </c>
    </row>
    <row r="25" spans="1:27" ht="27" customHeight="1">
      <c r="A25" s="298" t="s">
        <v>177</v>
      </c>
      <c r="B25" s="293" t="s">
        <v>208</v>
      </c>
      <c r="C25" s="293"/>
      <c r="D25" s="15"/>
      <c r="E25" s="178">
        <v>4516</v>
      </c>
      <c r="F25" s="184">
        <v>519</v>
      </c>
      <c r="G25" s="157">
        <v>2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2</v>
      </c>
      <c r="S25" s="128">
        <v>1</v>
      </c>
      <c r="T25" s="128">
        <v>0</v>
      </c>
      <c r="U25" s="128">
        <v>1</v>
      </c>
      <c r="V25" s="128">
        <v>0</v>
      </c>
      <c r="W25" s="128">
        <v>0</v>
      </c>
      <c r="X25" s="128">
        <v>0</v>
      </c>
      <c r="Y25" s="128">
        <v>0</v>
      </c>
      <c r="Z25" s="128">
        <v>1</v>
      </c>
      <c r="AA25" s="142">
        <v>0</v>
      </c>
    </row>
    <row r="26" spans="1:27" ht="27" customHeight="1">
      <c r="A26" s="299" t="s">
        <v>179</v>
      </c>
      <c r="B26" s="299"/>
      <c r="C26" s="299"/>
      <c r="D26" s="20"/>
      <c r="E26" s="194" t="s">
        <v>348</v>
      </c>
      <c r="F26" s="185">
        <v>115</v>
      </c>
      <c r="G26" s="158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43">
        <v>0</v>
      </c>
    </row>
    <row r="27" spans="1:27" ht="7.5" customHeight="1">
      <c r="A27" s="4"/>
      <c r="B27" s="4"/>
      <c r="C27" s="4"/>
      <c r="D27" s="4"/>
      <c r="G27" s="13"/>
      <c r="Y27" s="13"/>
      <c r="Z27" s="13"/>
      <c r="AA27" s="13"/>
    </row>
    <row r="28" spans="1:27" ht="13.5">
      <c r="A28" s="4"/>
      <c r="B28" s="4"/>
      <c r="C28" s="4"/>
      <c r="D28" s="4"/>
      <c r="Y28" s="168"/>
      <c r="Z28" s="168"/>
      <c r="AA28" s="168" t="s">
        <v>146</v>
      </c>
    </row>
    <row r="29" ht="13.5">
      <c r="F29" s="256"/>
    </row>
  </sheetData>
  <sheetProtection/>
  <mergeCells count="42">
    <mergeCell ref="I5:I6"/>
    <mergeCell ref="J5:J6"/>
    <mergeCell ref="H5:H6"/>
    <mergeCell ref="P5:P6"/>
    <mergeCell ref="B22:C22"/>
    <mergeCell ref="B20:C20"/>
    <mergeCell ref="B21:C21"/>
    <mergeCell ref="B11:C11"/>
    <mergeCell ref="B12:C12"/>
    <mergeCell ref="G4:G6"/>
    <mergeCell ref="Q5:Q6"/>
    <mergeCell ref="N5:N6"/>
    <mergeCell ref="Z4:AA4"/>
    <mergeCell ref="K5:K6"/>
    <mergeCell ref="L5:L6"/>
    <mergeCell ref="M5:M6"/>
    <mergeCell ref="Z5:Z6"/>
    <mergeCell ref="AA5:AA6"/>
    <mergeCell ref="Y4:Y6"/>
    <mergeCell ref="O5:O6"/>
    <mergeCell ref="R5:X5"/>
    <mergeCell ref="A26:C26"/>
    <mergeCell ref="A18:A19"/>
    <mergeCell ref="B18:C18"/>
    <mergeCell ref="B19:C19"/>
    <mergeCell ref="A22:A25"/>
    <mergeCell ref="H4:X4"/>
    <mergeCell ref="A20:A21"/>
    <mergeCell ref="B23:C23"/>
    <mergeCell ref="B24:C24"/>
    <mergeCell ref="B25:C25"/>
    <mergeCell ref="B15:B16"/>
    <mergeCell ref="B17:C17"/>
    <mergeCell ref="B10:C10"/>
    <mergeCell ref="E4:E6"/>
    <mergeCell ref="F4:F6"/>
    <mergeCell ref="A8:C8"/>
    <mergeCell ref="B9:C9"/>
    <mergeCell ref="A4:C6"/>
    <mergeCell ref="A9:A17"/>
    <mergeCell ref="B13:C13"/>
    <mergeCell ref="A7:C7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66FF"/>
  </sheetPr>
  <dimension ref="A1:S17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6.625" style="12" customWidth="1"/>
    <col min="2" max="2" width="12.25390625" style="12" bestFit="1" customWidth="1"/>
    <col min="3" max="3" width="0.875" style="12" customWidth="1"/>
    <col min="4" max="4" width="6.375" style="12" customWidth="1"/>
    <col min="5" max="15" width="5.125" style="12" customWidth="1"/>
    <col min="16" max="16" width="5.875" style="12" customWidth="1"/>
    <col min="17" max="16384" width="9.00390625" style="12" customWidth="1"/>
  </cols>
  <sheetData>
    <row r="1" spans="1:8" ht="18.75" customHeight="1">
      <c r="A1" s="31" t="s">
        <v>324</v>
      </c>
      <c r="B1" s="31"/>
      <c r="C1" s="31"/>
      <c r="D1" s="31"/>
      <c r="E1" s="31"/>
      <c r="F1" s="58"/>
      <c r="G1" s="58"/>
      <c r="H1" s="58"/>
    </row>
    <row r="2" spans="1:8" ht="18.75" customHeight="1">
      <c r="A2" s="373" t="s">
        <v>218</v>
      </c>
      <c r="B2" s="373"/>
      <c r="C2" s="373"/>
      <c r="D2" s="373"/>
      <c r="E2" s="373"/>
      <c r="F2" s="373"/>
      <c r="G2" s="374"/>
      <c r="H2" s="374"/>
    </row>
    <row r="3" spans="1:16" ht="13.5" customHeight="1">
      <c r="A3" s="14"/>
      <c r="B3" s="14"/>
      <c r="C3" s="14"/>
      <c r="D3" s="14"/>
      <c r="P3" s="32" t="s">
        <v>328</v>
      </c>
    </row>
    <row r="4" spans="1:16" ht="24" customHeight="1">
      <c r="A4" s="340" t="s">
        <v>63</v>
      </c>
      <c r="B4" s="368"/>
      <c r="C4" s="59"/>
      <c r="D4" s="375" t="s">
        <v>343</v>
      </c>
      <c r="E4" s="295" t="s">
        <v>159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377" t="s">
        <v>161</v>
      </c>
    </row>
    <row r="5" spans="1:16" ht="93" customHeight="1">
      <c r="A5" s="341"/>
      <c r="B5" s="347"/>
      <c r="C5" s="37"/>
      <c r="D5" s="376"/>
      <c r="E5" s="50" t="s">
        <v>81</v>
      </c>
      <c r="F5" s="50" t="s">
        <v>82</v>
      </c>
      <c r="G5" s="50" t="s">
        <v>83</v>
      </c>
      <c r="H5" s="50" t="s">
        <v>84</v>
      </c>
      <c r="I5" s="50" t="s">
        <v>85</v>
      </c>
      <c r="J5" s="50" t="s">
        <v>86</v>
      </c>
      <c r="K5" s="50" t="s">
        <v>87</v>
      </c>
      <c r="L5" s="50" t="s">
        <v>88</v>
      </c>
      <c r="M5" s="50" t="s">
        <v>89</v>
      </c>
      <c r="N5" s="50" t="s">
        <v>90</v>
      </c>
      <c r="O5" s="50" t="s">
        <v>91</v>
      </c>
      <c r="P5" s="378"/>
    </row>
    <row r="6" spans="1:16" ht="36" customHeight="1">
      <c r="A6" s="358" t="s">
        <v>209</v>
      </c>
      <c r="B6" s="360"/>
      <c r="C6" s="51"/>
      <c r="D6" s="130">
        <f aca="true" t="shared" si="0" ref="D6:O6">SUM(D7:D16)</f>
        <v>1026</v>
      </c>
      <c r="E6" s="130">
        <f t="shared" si="0"/>
        <v>218</v>
      </c>
      <c r="F6" s="130">
        <f t="shared" si="0"/>
        <v>52</v>
      </c>
      <c r="G6" s="130">
        <f t="shared" si="0"/>
        <v>15</v>
      </c>
      <c r="H6" s="130">
        <f t="shared" si="0"/>
        <v>33</v>
      </c>
      <c r="I6" s="130">
        <f t="shared" si="0"/>
        <v>32</v>
      </c>
      <c r="J6" s="130">
        <f t="shared" si="0"/>
        <v>13</v>
      </c>
      <c r="K6" s="130">
        <f t="shared" si="0"/>
        <v>18</v>
      </c>
      <c r="L6" s="130">
        <f t="shared" si="0"/>
        <v>7</v>
      </c>
      <c r="M6" s="130">
        <f t="shared" si="0"/>
        <v>13</v>
      </c>
      <c r="N6" s="130">
        <f t="shared" si="0"/>
        <v>22</v>
      </c>
      <c r="O6" s="130">
        <f t="shared" si="0"/>
        <v>13</v>
      </c>
      <c r="P6" s="172">
        <f>SUM(P7:P16)</f>
        <v>271</v>
      </c>
    </row>
    <row r="7" spans="1:16" ht="36" customHeight="1">
      <c r="A7" s="293" t="s">
        <v>210</v>
      </c>
      <c r="B7" s="293"/>
      <c r="C7" s="15"/>
      <c r="D7" s="170">
        <v>6</v>
      </c>
      <c r="E7" s="132">
        <v>2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2</v>
      </c>
      <c r="P7" s="186">
        <v>2</v>
      </c>
    </row>
    <row r="8" spans="1:19" ht="36" customHeight="1">
      <c r="A8" s="293" t="s">
        <v>211</v>
      </c>
      <c r="B8" s="293"/>
      <c r="C8" s="15"/>
      <c r="D8" s="132">
        <v>3</v>
      </c>
      <c r="E8" s="132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87">
        <v>0</v>
      </c>
      <c r="Q8" s="13"/>
      <c r="R8" s="13"/>
      <c r="S8" s="13"/>
    </row>
    <row r="9" spans="1:19" ht="36" customHeight="1">
      <c r="A9" s="297" t="s">
        <v>219</v>
      </c>
      <c r="B9" s="15" t="s">
        <v>212</v>
      </c>
      <c r="C9" s="15"/>
      <c r="D9" s="132">
        <v>861</v>
      </c>
      <c r="E9" s="132">
        <v>146</v>
      </c>
      <c r="F9" s="131">
        <v>40</v>
      </c>
      <c r="G9" s="131">
        <v>10</v>
      </c>
      <c r="H9" s="131">
        <v>29</v>
      </c>
      <c r="I9" s="131">
        <v>20</v>
      </c>
      <c r="J9" s="131">
        <v>9</v>
      </c>
      <c r="K9" s="131">
        <v>7</v>
      </c>
      <c r="L9" s="131">
        <v>2</v>
      </c>
      <c r="M9" s="131">
        <v>7</v>
      </c>
      <c r="N9" s="131">
        <v>14</v>
      </c>
      <c r="O9" s="131">
        <v>8</v>
      </c>
      <c r="P9" s="187">
        <v>204</v>
      </c>
      <c r="Q9" s="13"/>
      <c r="R9" s="13"/>
      <c r="S9" s="13"/>
    </row>
    <row r="10" spans="1:19" ht="36" customHeight="1">
      <c r="A10" s="297"/>
      <c r="B10" s="15" t="s">
        <v>213</v>
      </c>
      <c r="C10" s="15"/>
      <c r="D10" s="132">
        <v>49</v>
      </c>
      <c r="E10" s="132">
        <v>5</v>
      </c>
      <c r="F10" s="131">
        <v>0</v>
      </c>
      <c r="G10" s="131">
        <v>1</v>
      </c>
      <c r="H10" s="131">
        <v>0</v>
      </c>
      <c r="I10" s="131">
        <v>3</v>
      </c>
      <c r="J10" s="131">
        <v>1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87">
        <v>8</v>
      </c>
      <c r="Q10" s="13"/>
      <c r="R10" s="13"/>
      <c r="S10" s="13"/>
    </row>
    <row r="11" spans="1:19" ht="36" customHeight="1">
      <c r="A11" s="297"/>
      <c r="B11" s="15" t="s">
        <v>220</v>
      </c>
      <c r="C11" s="15"/>
      <c r="D11" s="132">
        <v>72</v>
      </c>
      <c r="E11" s="132">
        <v>13</v>
      </c>
      <c r="F11" s="131">
        <v>4</v>
      </c>
      <c r="G11" s="131">
        <v>0</v>
      </c>
      <c r="H11" s="131">
        <v>1</v>
      </c>
      <c r="I11" s="131">
        <v>3</v>
      </c>
      <c r="J11" s="131">
        <v>0</v>
      </c>
      <c r="K11" s="131">
        <v>1</v>
      </c>
      <c r="L11" s="131">
        <v>0</v>
      </c>
      <c r="M11" s="131">
        <v>0</v>
      </c>
      <c r="N11" s="131">
        <v>2</v>
      </c>
      <c r="O11" s="131">
        <v>2</v>
      </c>
      <c r="P11" s="187">
        <v>19</v>
      </c>
      <c r="Q11" s="13"/>
      <c r="R11" s="13"/>
      <c r="S11" s="13"/>
    </row>
    <row r="12" spans="1:19" ht="36" customHeight="1">
      <c r="A12" s="379" t="s">
        <v>221</v>
      </c>
      <c r="B12" s="15" t="s">
        <v>214</v>
      </c>
      <c r="C12" s="15"/>
      <c r="D12" s="132">
        <v>4</v>
      </c>
      <c r="E12" s="132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87">
        <v>0</v>
      </c>
      <c r="Q12" s="13"/>
      <c r="R12" s="13"/>
      <c r="S12" s="13"/>
    </row>
    <row r="13" spans="1:19" ht="36" customHeight="1">
      <c r="A13" s="297"/>
      <c r="B13" s="15" t="s">
        <v>215</v>
      </c>
      <c r="C13" s="15"/>
      <c r="D13" s="132">
        <v>1</v>
      </c>
      <c r="E13" s="132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87">
        <v>0</v>
      </c>
      <c r="Q13" s="13"/>
      <c r="R13" s="13"/>
      <c r="S13" s="13"/>
    </row>
    <row r="14" spans="1:19" ht="36" customHeight="1">
      <c r="A14" s="297"/>
      <c r="B14" s="15" t="s">
        <v>216</v>
      </c>
      <c r="C14" s="15"/>
      <c r="D14" s="132">
        <v>2</v>
      </c>
      <c r="E14" s="132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87">
        <v>0</v>
      </c>
      <c r="Q14" s="13"/>
      <c r="R14" s="13"/>
      <c r="S14" s="13"/>
    </row>
    <row r="15" spans="1:19" ht="36" customHeight="1">
      <c r="A15" s="352" t="s">
        <v>222</v>
      </c>
      <c r="B15" s="293"/>
      <c r="C15" s="15"/>
      <c r="D15" s="156" t="s">
        <v>348</v>
      </c>
      <c r="E15" s="132">
        <v>52</v>
      </c>
      <c r="F15" s="131">
        <v>8</v>
      </c>
      <c r="G15" s="131">
        <v>4</v>
      </c>
      <c r="H15" s="131">
        <v>3</v>
      </c>
      <c r="I15" s="131">
        <v>6</v>
      </c>
      <c r="J15" s="131">
        <v>3</v>
      </c>
      <c r="K15" s="131">
        <v>10</v>
      </c>
      <c r="L15" s="131">
        <v>5</v>
      </c>
      <c r="M15" s="131">
        <v>6</v>
      </c>
      <c r="N15" s="131">
        <v>6</v>
      </c>
      <c r="O15" s="131">
        <v>1</v>
      </c>
      <c r="P15" s="187">
        <v>35</v>
      </c>
      <c r="Q15" s="13"/>
      <c r="R15" s="13"/>
      <c r="S15" s="13"/>
    </row>
    <row r="16" spans="1:16" ht="36" customHeight="1">
      <c r="A16" s="299" t="s">
        <v>217</v>
      </c>
      <c r="B16" s="299"/>
      <c r="C16" s="20"/>
      <c r="D16" s="171">
        <v>28</v>
      </c>
      <c r="E16" s="171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88">
        <v>3</v>
      </c>
    </row>
    <row r="17" spans="1:16" ht="16.5" customHeight="1">
      <c r="A17" s="14"/>
      <c r="B17" s="14"/>
      <c r="C17" s="14"/>
      <c r="P17" s="56" t="s">
        <v>146</v>
      </c>
    </row>
  </sheetData>
  <sheetProtection/>
  <mergeCells count="12">
    <mergeCell ref="A9:A11"/>
    <mergeCell ref="A12:A14"/>
    <mergeCell ref="A2:H2"/>
    <mergeCell ref="A4:B5"/>
    <mergeCell ref="D4:D5"/>
    <mergeCell ref="E4:O4"/>
    <mergeCell ref="P4:P5"/>
    <mergeCell ref="A16:B16"/>
    <mergeCell ref="A15:B15"/>
    <mergeCell ref="A8:B8"/>
    <mergeCell ref="A6:B6"/>
    <mergeCell ref="A7:B7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66FF"/>
  </sheetPr>
  <dimension ref="A2:R19"/>
  <sheetViews>
    <sheetView showZeros="0" zoomScalePageLayoutView="0" workbookViewId="0" topLeftCell="A1">
      <selection activeCell="A4" sqref="A4:C4"/>
    </sheetView>
  </sheetViews>
  <sheetFormatPr defaultColWidth="9.00390625" defaultRowHeight="13.5"/>
  <cols>
    <col min="1" max="1" width="6.625" style="12" customWidth="1"/>
    <col min="2" max="2" width="12.25390625" style="12" customWidth="1"/>
    <col min="3" max="3" width="0.875" style="12" customWidth="1"/>
    <col min="4" max="4" width="6.375" style="12" customWidth="1"/>
    <col min="5" max="5" width="4.75390625" style="12" customWidth="1"/>
    <col min="6" max="18" width="4.375" style="12" customWidth="1"/>
    <col min="19" max="16384" width="9.00390625" style="12" customWidth="1"/>
  </cols>
  <sheetData>
    <row r="1" ht="18.75" customHeight="1"/>
    <row r="2" spans="1:10" ht="18.75" customHeight="1">
      <c r="A2" s="33" t="s">
        <v>180</v>
      </c>
      <c r="B2" s="11"/>
      <c r="C2" s="11"/>
      <c r="D2" s="11"/>
      <c r="E2" s="11"/>
      <c r="F2" s="11"/>
      <c r="G2" s="11"/>
      <c r="H2" s="11"/>
      <c r="I2" s="14"/>
      <c r="J2" s="14"/>
    </row>
    <row r="3" spans="2:18" ht="13.5" customHeight="1">
      <c r="B3" s="14"/>
      <c r="C3" s="14"/>
      <c r="R3" s="32" t="s">
        <v>328</v>
      </c>
    </row>
    <row r="4" spans="1:18" ht="22.5" customHeight="1">
      <c r="A4" s="340" t="s">
        <v>63</v>
      </c>
      <c r="B4" s="368"/>
      <c r="C4" s="59"/>
      <c r="D4" s="380" t="s">
        <v>344</v>
      </c>
      <c r="E4" s="367" t="s">
        <v>181</v>
      </c>
      <c r="F4" s="367" t="s">
        <v>182</v>
      </c>
      <c r="G4" s="371" t="s">
        <v>183</v>
      </c>
      <c r="H4" s="371"/>
      <c r="I4" s="371"/>
      <c r="J4" s="371"/>
      <c r="K4" s="371"/>
      <c r="L4" s="371"/>
      <c r="M4" s="371"/>
      <c r="N4" s="371"/>
      <c r="O4" s="371"/>
      <c r="P4" s="371"/>
      <c r="Q4" s="371" t="s">
        <v>185</v>
      </c>
      <c r="R4" s="372"/>
    </row>
    <row r="5" spans="1:18" ht="135" customHeight="1">
      <c r="A5" s="341"/>
      <c r="B5" s="347"/>
      <c r="C5" s="37"/>
      <c r="D5" s="381"/>
      <c r="E5" s="308"/>
      <c r="F5" s="308"/>
      <c r="G5" s="29" t="s">
        <v>223</v>
      </c>
      <c r="H5" s="29" t="s">
        <v>224</v>
      </c>
      <c r="I5" s="29" t="s">
        <v>225</v>
      </c>
      <c r="J5" s="29" t="s">
        <v>226</v>
      </c>
      <c r="K5" s="29" t="s">
        <v>227</v>
      </c>
      <c r="L5" s="29" t="s">
        <v>228</v>
      </c>
      <c r="M5" s="29" t="s">
        <v>229</v>
      </c>
      <c r="N5" s="29" t="s">
        <v>230</v>
      </c>
      <c r="O5" s="29" t="s">
        <v>231</v>
      </c>
      <c r="P5" s="29" t="s">
        <v>53</v>
      </c>
      <c r="Q5" s="29" t="s">
        <v>196</v>
      </c>
      <c r="R5" s="41" t="s">
        <v>197</v>
      </c>
    </row>
    <row r="6" spans="1:18" ht="40.5" customHeight="1">
      <c r="A6" s="358" t="s">
        <v>209</v>
      </c>
      <c r="B6" s="360"/>
      <c r="C6" s="51"/>
      <c r="D6" s="134">
        <f aca="true" t="shared" si="0" ref="D6:R6">SUM(D7:D16)</f>
        <v>1026</v>
      </c>
      <c r="E6" s="134">
        <f t="shared" si="0"/>
        <v>218</v>
      </c>
      <c r="F6" s="134">
        <f t="shared" si="0"/>
        <v>3</v>
      </c>
      <c r="G6" s="134">
        <f t="shared" si="0"/>
        <v>0</v>
      </c>
      <c r="H6" s="134">
        <f t="shared" si="0"/>
        <v>0</v>
      </c>
      <c r="I6" s="134">
        <f t="shared" si="0"/>
        <v>0</v>
      </c>
      <c r="J6" s="134">
        <f t="shared" si="0"/>
        <v>0</v>
      </c>
      <c r="K6" s="134">
        <f t="shared" si="0"/>
        <v>0</v>
      </c>
      <c r="L6" s="134">
        <f t="shared" si="0"/>
        <v>0</v>
      </c>
      <c r="M6" s="134">
        <f t="shared" si="0"/>
        <v>2</v>
      </c>
      <c r="N6" s="134">
        <f t="shared" si="0"/>
        <v>0</v>
      </c>
      <c r="O6" s="134">
        <f t="shared" si="0"/>
        <v>0</v>
      </c>
      <c r="P6" s="134">
        <f t="shared" si="0"/>
        <v>1</v>
      </c>
      <c r="Q6" s="134">
        <f t="shared" si="0"/>
        <v>3</v>
      </c>
      <c r="R6" s="173">
        <f t="shared" si="0"/>
        <v>0</v>
      </c>
    </row>
    <row r="7" spans="1:18" ht="40.5" customHeight="1">
      <c r="A7" s="293" t="s">
        <v>210</v>
      </c>
      <c r="B7" s="293"/>
      <c r="C7" s="15"/>
      <c r="D7" s="170">
        <v>6</v>
      </c>
      <c r="E7" s="132">
        <v>2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6">
        <v>0</v>
      </c>
    </row>
    <row r="8" spans="1:18" ht="40.5" customHeight="1">
      <c r="A8" s="293" t="s">
        <v>211</v>
      </c>
      <c r="B8" s="293"/>
      <c r="C8" s="15"/>
      <c r="D8" s="132">
        <v>3</v>
      </c>
      <c r="E8" s="132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7">
        <v>0</v>
      </c>
    </row>
    <row r="9" spans="1:18" ht="40.5" customHeight="1">
      <c r="A9" s="297" t="s">
        <v>219</v>
      </c>
      <c r="B9" s="15" t="s">
        <v>212</v>
      </c>
      <c r="C9" s="15"/>
      <c r="D9" s="132">
        <v>861</v>
      </c>
      <c r="E9" s="132">
        <v>146</v>
      </c>
      <c r="F9" s="144">
        <v>2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1</v>
      </c>
      <c r="N9" s="144">
        <v>0</v>
      </c>
      <c r="O9" s="144">
        <v>0</v>
      </c>
      <c r="P9" s="144">
        <v>1</v>
      </c>
      <c r="Q9" s="144">
        <v>2</v>
      </c>
      <c r="R9" s="147">
        <v>0</v>
      </c>
    </row>
    <row r="10" spans="1:18" ht="40.5" customHeight="1">
      <c r="A10" s="297"/>
      <c r="B10" s="15" t="s">
        <v>213</v>
      </c>
      <c r="C10" s="15"/>
      <c r="D10" s="132">
        <v>49</v>
      </c>
      <c r="E10" s="132">
        <v>5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7">
        <v>0</v>
      </c>
    </row>
    <row r="11" spans="1:18" ht="40.5" customHeight="1">
      <c r="A11" s="297"/>
      <c r="B11" s="15" t="s">
        <v>220</v>
      </c>
      <c r="C11" s="15"/>
      <c r="D11" s="132">
        <v>72</v>
      </c>
      <c r="E11" s="132">
        <v>13</v>
      </c>
      <c r="F11" s="144">
        <v>1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1</v>
      </c>
      <c r="N11" s="144">
        <v>0</v>
      </c>
      <c r="O11" s="144">
        <v>0</v>
      </c>
      <c r="P11" s="144">
        <v>0</v>
      </c>
      <c r="Q11" s="144">
        <v>1</v>
      </c>
      <c r="R11" s="147">
        <v>0</v>
      </c>
    </row>
    <row r="12" spans="1:18" ht="40.5" customHeight="1">
      <c r="A12" s="379" t="s">
        <v>221</v>
      </c>
      <c r="B12" s="15" t="s">
        <v>214</v>
      </c>
      <c r="C12" s="15"/>
      <c r="D12" s="132">
        <v>4</v>
      </c>
      <c r="E12" s="132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7">
        <v>0</v>
      </c>
    </row>
    <row r="13" spans="1:18" ht="40.5" customHeight="1">
      <c r="A13" s="297"/>
      <c r="B13" s="15" t="s">
        <v>215</v>
      </c>
      <c r="C13" s="15"/>
      <c r="D13" s="132">
        <v>1</v>
      </c>
      <c r="E13" s="132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7">
        <v>0</v>
      </c>
    </row>
    <row r="14" spans="1:18" ht="40.5" customHeight="1">
      <c r="A14" s="297"/>
      <c r="B14" s="15" t="s">
        <v>216</v>
      </c>
      <c r="C14" s="15"/>
      <c r="D14" s="132">
        <v>2</v>
      </c>
      <c r="E14" s="132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7">
        <v>0</v>
      </c>
    </row>
    <row r="15" spans="1:18" ht="40.5" customHeight="1">
      <c r="A15" s="352" t="s">
        <v>222</v>
      </c>
      <c r="B15" s="293"/>
      <c r="C15" s="15"/>
      <c r="D15" s="156" t="s">
        <v>348</v>
      </c>
      <c r="E15" s="132">
        <v>52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7">
        <v>0</v>
      </c>
    </row>
    <row r="16" spans="1:18" ht="40.5" customHeight="1">
      <c r="A16" s="299" t="s">
        <v>217</v>
      </c>
      <c r="B16" s="299"/>
      <c r="C16" s="20"/>
      <c r="D16" s="171">
        <v>28</v>
      </c>
      <c r="E16" s="171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9">
        <v>0</v>
      </c>
    </row>
    <row r="17" spans="1:18" ht="16.5" customHeight="1">
      <c r="A17" s="4"/>
      <c r="B17" s="4"/>
      <c r="C17" s="4"/>
      <c r="R17" s="56" t="s">
        <v>146</v>
      </c>
    </row>
    <row r="19" ht="13.5">
      <c r="E19" s="255"/>
    </row>
  </sheetData>
  <sheetProtection/>
  <mergeCells count="13">
    <mergeCell ref="Q4:R4"/>
    <mergeCell ref="G4:P4"/>
    <mergeCell ref="A9:A11"/>
    <mergeCell ref="A4:B5"/>
    <mergeCell ref="D4:D5"/>
    <mergeCell ref="E4:E5"/>
    <mergeCell ref="F4:F5"/>
    <mergeCell ref="A7:B7"/>
    <mergeCell ref="A6:B6"/>
    <mergeCell ref="A8:B8"/>
    <mergeCell ref="A16:B16"/>
    <mergeCell ref="A15:B15"/>
    <mergeCell ref="A12:A14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66FF"/>
  </sheetPr>
  <dimension ref="A1:S25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5.625" style="12" customWidth="1"/>
    <col min="2" max="2" width="9.125" style="12" customWidth="1"/>
    <col min="3" max="3" width="13.375" style="12" customWidth="1"/>
    <col min="4" max="4" width="0.2421875" style="12" customWidth="1"/>
    <col min="5" max="5" width="6.375" style="12" customWidth="1"/>
    <col min="6" max="6" width="6.125" style="12" bestFit="1" customWidth="1"/>
    <col min="7" max="16" width="4.375" style="12" customWidth="1"/>
    <col min="17" max="17" width="5.125" style="12" customWidth="1"/>
    <col min="18" max="16384" width="9.00390625" style="12" customWidth="1"/>
  </cols>
  <sheetData>
    <row r="1" spans="1:7" ht="18.75" customHeight="1">
      <c r="A1" s="31" t="s">
        <v>325</v>
      </c>
      <c r="B1" s="1"/>
      <c r="C1" s="1"/>
      <c r="D1" s="1"/>
      <c r="E1" s="1"/>
      <c r="F1" s="1"/>
      <c r="G1" s="1"/>
    </row>
    <row r="2" spans="1:5" ht="18.75" customHeight="1">
      <c r="A2" s="58" t="s">
        <v>289</v>
      </c>
      <c r="B2" s="14"/>
      <c r="C2" s="14"/>
      <c r="D2" s="14"/>
      <c r="E2" s="14"/>
    </row>
    <row r="3" spans="1:17" ht="13.5" customHeight="1">
      <c r="A3" s="14"/>
      <c r="B3" s="14"/>
      <c r="C3" s="14"/>
      <c r="D3" s="14"/>
      <c r="E3" s="14"/>
      <c r="Q3" s="32" t="s">
        <v>328</v>
      </c>
    </row>
    <row r="4" spans="1:17" ht="24" customHeight="1">
      <c r="A4" s="340" t="s">
        <v>63</v>
      </c>
      <c r="B4" s="338"/>
      <c r="C4" s="368"/>
      <c r="D4" s="59"/>
      <c r="E4" s="375" t="s">
        <v>329</v>
      </c>
      <c r="F4" s="338" t="s">
        <v>275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77" t="s">
        <v>290</v>
      </c>
    </row>
    <row r="5" spans="1:17" ht="102.75" customHeight="1">
      <c r="A5" s="341"/>
      <c r="B5" s="339"/>
      <c r="C5" s="347"/>
      <c r="D5" s="37"/>
      <c r="E5" s="376"/>
      <c r="F5" s="50" t="s">
        <v>81</v>
      </c>
      <c r="G5" s="50" t="s">
        <v>82</v>
      </c>
      <c r="H5" s="50" t="s">
        <v>83</v>
      </c>
      <c r="I5" s="50" t="s">
        <v>84</v>
      </c>
      <c r="J5" s="50" t="s">
        <v>85</v>
      </c>
      <c r="K5" s="50" t="s">
        <v>86</v>
      </c>
      <c r="L5" s="50" t="s">
        <v>87</v>
      </c>
      <c r="M5" s="50" t="s">
        <v>88</v>
      </c>
      <c r="N5" s="50" t="s">
        <v>89</v>
      </c>
      <c r="O5" s="50" t="s">
        <v>90</v>
      </c>
      <c r="P5" s="50" t="s">
        <v>91</v>
      </c>
      <c r="Q5" s="378"/>
    </row>
    <row r="6" spans="1:18" ht="18" customHeight="1">
      <c r="A6" s="358" t="s">
        <v>291</v>
      </c>
      <c r="B6" s="359"/>
      <c r="C6" s="360"/>
      <c r="D6" s="51"/>
      <c r="E6" s="135">
        <f>SUM(E7:E24)</f>
        <v>2633</v>
      </c>
      <c r="F6" s="135">
        <f>SUM(F7:F24)</f>
        <v>876</v>
      </c>
      <c r="G6" s="135">
        <f aca="true" t="shared" si="0" ref="G6:P6">SUM(G8:G24)</f>
        <v>165</v>
      </c>
      <c r="H6" s="135">
        <f t="shared" si="0"/>
        <v>78</v>
      </c>
      <c r="I6" s="135">
        <f>SUM(I7:I24)</f>
        <v>128</v>
      </c>
      <c r="J6" s="135">
        <f t="shared" si="0"/>
        <v>104</v>
      </c>
      <c r="K6" s="135">
        <f t="shared" si="0"/>
        <v>80</v>
      </c>
      <c r="L6" s="135">
        <f t="shared" si="0"/>
        <v>87</v>
      </c>
      <c r="M6" s="135">
        <f t="shared" si="0"/>
        <v>44</v>
      </c>
      <c r="N6" s="135">
        <f t="shared" si="0"/>
        <v>62</v>
      </c>
      <c r="O6" s="135">
        <f t="shared" si="0"/>
        <v>81</v>
      </c>
      <c r="P6" s="135">
        <f t="shared" si="0"/>
        <v>47</v>
      </c>
      <c r="Q6" s="174">
        <f>SUM(Q7:Q24)</f>
        <v>845</v>
      </c>
      <c r="R6" s="99"/>
    </row>
    <row r="7" spans="1:17" ht="18" customHeight="1">
      <c r="A7" s="297" t="s">
        <v>257</v>
      </c>
      <c r="B7" s="293" t="s">
        <v>232</v>
      </c>
      <c r="C7" s="293"/>
      <c r="D7" s="34"/>
      <c r="E7" s="257" t="s">
        <v>348</v>
      </c>
      <c r="F7" s="258">
        <v>1</v>
      </c>
      <c r="G7" s="136">
        <v>0</v>
      </c>
      <c r="H7" s="136">
        <v>0</v>
      </c>
      <c r="I7" s="136">
        <v>1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89">
        <v>0</v>
      </c>
    </row>
    <row r="8" spans="1:17" ht="18" customHeight="1">
      <c r="A8" s="297"/>
      <c r="B8" s="293" t="s">
        <v>233</v>
      </c>
      <c r="C8" s="293"/>
      <c r="D8" s="34"/>
      <c r="E8" s="258">
        <v>12</v>
      </c>
      <c r="F8" s="258">
        <v>11</v>
      </c>
      <c r="G8" s="136">
        <v>1</v>
      </c>
      <c r="H8" s="136">
        <v>0</v>
      </c>
      <c r="I8" s="136">
        <v>4</v>
      </c>
      <c r="J8" s="136">
        <v>4</v>
      </c>
      <c r="K8" s="136">
        <v>1</v>
      </c>
      <c r="L8" s="136">
        <v>0</v>
      </c>
      <c r="M8" s="167">
        <v>0</v>
      </c>
      <c r="N8" s="136">
        <v>0</v>
      </c>
      <c r="O8" s="167">
        <v>1</v>
      </c>
      <c r="P8" s="136">
        <v>0</v>
      </c>
      <c r="Q8" s="189">
        <v>15</v>
      </c>
    </row>
    <row r="9" spans="1:17" ht="18" customHeight="1">
      <c r="A9" s="297"/>
      <c r="B9" s="293" t="s">
        <v>234</v>
      </c>
      <c r="C9" s="293"/>
      <c r="D9" s="34"/>
      <c r="E9" s="258">
        <v>560</v>
      </c>
      <c r="F9" s="258">
        <v>255</v>
      </c>
      <c r="G9" s="136">
        <v>51</v>
      </c>
      <c r="H9" s="136">
        <v>25</v>
      </c>
      <c r="I9" s="136">
        <v>34</v>
      </c>
      <c r="J9" s="136">
        <v>31</v>
      </c>
      <c r="K9" s="136">
        <v>20</v>
      </c>
      <c r="L9" s="136">
        <v>26</v>
      </c>
      <c r="M9" s="136">
        <v>12</v>
      </c>
      <c r="N9" s="136">
        <v>18</v>
      </c>
      <c r="O9" s="136">
        <v>23</v>
      </c>
      <c r="P9" s="136">
        <v>15</v>
      </c>
      <c r="Q9" s="189">
        <v>238</v>
      </c>
    </row>
    <row r="10" spans="1:17" ht="18" customHeight="1">
      <c r="A10" s="297"/>
      <c r="B10" s="298" t="s">
        <v>258</v>
      </c>
      <c r="C10" s="15" t="s">
        <v>235</v>
      </c>
      <c r="D10" s="34"/>
      <c r="E10" s="258">
        <v>205</v>
      </c>
      <c r="F10" s="258">
        <v>108</v>
      </c>
      <c r="G10" s="136">
        <v>16</v>
      </c>
      <c r="H10" s="136">
        <v>8</v>
      </c>
      <c r="I10" s="136">
        <v>15</v>
      </c>
      <c r="J10" s="136">
        <v>13</v>
      </c>
      <c r="K10" s="136">
        <v>15</v>
      </c>
      <c r="L10" s="136">
        <v>8</v>
      </c>
      <c r="M10" s="136">
        <v>9</v>
      </c>
      <c r="N10" s="136">
        <v>11</v>
      </c>
      <c r="O10" s="136">
        <v>9</v>
      </c>
      <c r="P10" s="136">
        <v>4</v>
      </c>
      <c r="Q10" s="189">
        <v>93</v>
      </c>
    </row>
    <row r="11" spans="1:19" ht="18" customHeight="1">
      <c r="A11" s="297"/>
      <c r="B11" s="298"/>
      <c r="C11" s="15" t="s">
        <v>236</v>
      </c>
      <c r="D11" s="34"/>
      <c r="E11" s="258">
        <v>566</v>
      </c>
      <c r="F11" s="258">
        <v>4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2</v>
      </c>
      <c r="M11" s="136">
        <v>0</v>
      </c>
      <c r="N11" s="136">
        <v>2</v>
      </c>
      <c r="O11" s="136">
        <v>0</v>
      </c>
      <c r="P11" s="136">
        <v>0</v>
      </c>
      <c r="Q11" s="189">
        <v>1</v>
      </c>
      <c r="S11" s="99"/>
    </row>
    <row r="12" spans="1:17" ht="18" customHeight="1">
      <c r="A12" s="297"/>
      <c r="B12" s="298"/>
      <c r="C12" s="15" t="s">
        <v>237</v>
      </c>
      <c r="D12" s="34"/>
      <c r="E12" s="258">
        <v>2</v>
      </c>
      <c r="F12" s="258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89">
        <v>0</v>
      </c>
    </row>
    <row r="13" spans="1:17" ht="18" customHeight="1">
      <c r="A13" s="297"/>
      <c r="B13" s="298"/>
      <c r="C13" s="52" t="s">
        <v>238</v>
      </c>
      <c r="D13" s="34"/>
      <c r="E13" s="258">
        <v>136</v>
      </c>
      <c r="F13" s="258">
        <v>1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1</v>
      </c>
      <c r="P13" s="136">
        <v>0</v>
      </c>
      <c r="Q13" s="189">
        <v>1</v>
      </c>
    </row>
    <row r="14" spans="1:17" ht="18" customHeight="1">
      <c r="A14" s="297"/>
      <c r="B14" s="298"/>
      <c r="C14" s="52" t="s">
        <v>259</v>
      </c>
      <c r="D14" s="15"/>
      <c r="E14" s="258">
        <v>7</v>
      </c>
      <c r="F14" s="258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89">
        <v>0</v>
      </c>
    </row>
    <row r="15" spans="1:17" ht="27" customHeight="1">
      <c r="A15" s="297"/>
      <c r="B15" s="293" t="s">
        <v>239</v>
      </c>
      <c r="C15" s="293"/>
      <c r="D15" s="15"/>
      <c r="E15" s="258">
        <v>59</v>
      </c>
      <c r="F15" s="258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89">
        <v>3</v>
      </c>
    </row>
    <row r="16" spans="1:17" ht="27" customHeight="1">
      <c r="A16" s="297" t="s">
        <v>260</v>
      </c>
      <c r="B16" s="293" t="s">
        <v>233</v>
      </c>
      <c r="C16" s="293"/>
      <c r="D16" s="15"/>
      <c r="E16" s="257" t="s">
        <v>348</v>
      </c>
      <c r="F16" s="258">
        <v>13</v>
      </c>
      <c r="G16" s="136">
        <v>0</v>
      </c>
      <c r="H16" s="136">
        <v>2</v>
      </c>
      <c r="I16" s="136">
        <v>8</v>
      </c>
      <c r="J16" s="136">
        <v>2</v>
      </c>
      <c r="K16" s="136">
        <v>1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89">
        <v>2</v>
      </c>
    </row>
    <row r="17" spans="1:17" ht="27" customHeight="1">
      <c r="A17" s="297"/>
      <c r="B17" s="293" t="s">
        <v>234</v>
      </c>
      <c r="C17" s="293"/>
      <c r="D17" s="15"/>
      <c r="E17" s="257" t="s">
        <v>348</v>
      </c>
      <c r="F17" s="258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89">
        <v>0</v>
      </c>
    </row>
    <row r="18" spans="1:17" ht="27" customHeight="1">
      <c r="A18" s="297"/>
      <c r="B18" s="383" t="s">
        <v>261</v>
      </c>
      <c r="C18" s="15" t="s">
        <v>240</v>
      </c>
      <c r="D18" s="15"/>
      <c r="E18" s="258">
        <v>749</v>
      </c>
      <c r="F18" s="258">
        <v>315</v>
      </c>
      <c r="G18" s="136">
        <v>64</v>
      </c>
      <c r="H18" s="136">
        <v>28</v>
      </c>
      <c r="I18" s="136">
        <v>40</v>
      </c>
      <c r="J18" s="136">
        <v>35</v>
      </c>
      <c r="K18" s="136">
        <v>28</v>
      </c>
      <c r="L18" s="136">
        <v>35</v>
      </c>
      <c r="M18" s="136">
        <v>14</v>
      </c>
      <c r="N18" s="136">
        <v>18</v>
      </c>
      <c r="O18" s="136">
        <v>33</v>
      </c>
      <c r="P18" s="136">
        <v>20</v>
      </c>
      <c r="Q18" s="189">
        <v>318</v>
      </c>
    </row>
    <row r="19" spans="1:17" ht="27" customHeight="1">
      <c r="A19" s="297"/>
      <c r="B19" s="383"/>
      <c r="C19" s="15" t="s">
        <v>241</v>
      </c>
      <c r="D19" s="15"/>
      <c r="E19" s="258">
        <v>322</v>
      </c>
      <c r="F19" s="258">
        <v>53</v>
      </c>
      <c r="G19" s="136">
        <v>17</v>
      </c>
      <c r="H19" s="136">
        <v>7</v>
      </c>
      <c r="I19" s="136">
        <v>10</v>
      </c>
      <c r="J19" s="136">
        <v>5</v>
      </c>
      <c r="K19" s="136">
        <v>0</v>
      </c>
      <c r="L19" s="136">
        <v>6</v>
      </c>
      <c r="M19" s="136">
        <v>0</v>
      </c>
      <c r="N19" s="136">
        <v>0</v>
      </c>
      <c r="O19" s="136">
        <v>4</v>
      </c>
      <c r="P19" s="136">
        <v>4</v>
      </c>
      <c r="Q19" s="189">
        <v>75</v>
      </c>
    </row>
    <row r="20" spans="1:17" ht="27" customHeight="1">
      <c r="A20" s="297"/>
      <c r="B20" s="298" t="s">
        <v>258</v>
      </c>
      <c r="C20" s="15" t="s">
        <v>235</v>
      </c>
      <c r="D20" s="15"/>
      <c r="E20" s="257" t="s">
        <v>348</v>
      </c>
      <c r="F20" s="258">
        <v>111</v>
      </c>
      <c r="G20" s="136">
        <v>16</v>
      </c>
      <c r="H20" s="136">
        <v>8</v>
      </c>
      <c r="I20" s="136">
        <v>16</v>
      </c>
      <c r="J20" s="136">
        <v>14</v>
      </c>
      <c r="K20" s="136">
        <v>15</v>
      </c>
      <c r="L20" s="136">
        <v>8</v>
      </c>
      <c r="M20" s="136">
        <v>9</v>
      </c>
      <c r="N20" s="136">
        <v>11</v>
      </c>
      <c r="O20" s="136">
        <v>10</v>
      </c>
      <c r="P20" s="136">
        <v>4</v>
      </c>
      <c r="Q20" s="189">
        <v>95</v>
      </c>
    </row>
    <row r="21" spans="1:17" ht="27" customHeight="1">
      <c r="A21" s="297"/>
      <c r="B21" s="298"/>
      <c r="C21" s="15" t="s">
        <v>236</v>
      </c>
      <c r="D21" s="15"/>
      <c r="E21" s="257" t="s">
        <v>348</v>
      </c>
      <c r="F21" s="258">
        <v>4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2</v>
      </c>
      <c r="M21" s="136">
        <v>0</v>
      </c>
      <c r="N21" s="136">
        <v>2</v>
      </c>
      <c r="O21" s="136">
        <v>0</v>
      </c>
      <c r="P21" s="136">
        <v>0</v>
      </c>
      <c r="Q21" s="189">
        <v>1</v>
      </c>
    </row>
    <row r="22" spans="1:17" ht="27" customHeight="1">
      <c r="A22" s="297"/>
      <c r="B22" s="298"/>
      <c r="C22" s="15" t="s">
        <v>237</v>
      </c>
      <c r="D22" s="15"/>
      <c r="E22" s="257" t="s">
        <v>348</v>
      </c>
      <c r="F22" s="258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89">
        <v>0</v>
      </c>
    </row>
    <row r="23" spans="1:17" ht="27" customHeight="1">
      <c r="A23" s="297"/>
      <c r="B23" s="298"/>
      <c r="C23" s="52" t="s">
        <v>238</v>
      </c>
      <c r="D23" s="15"/>
      <c r="E23" s="257" t="s">
        <v>348</v>
      </c>
      <c r="F23" s="258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89">
        <v>0</v>
      </c>
    </row>
    <row r="24" spans="1:17" ht="27" customHeight="1">
      <c r="A24" s="382"/>
      <c r="B24" s="299" t="s">
        <v>242</v>
      </c>
      <c r="C24" s="299"/>
      <c r="D24" s="20"/>
      <c r="E24" s="259">
        <v>15</v>
      </c>
      <c r="F24" s="259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90">
        <v>3</v>
      </c>
    </row>
    <row r="25" ht="16.5" customHeight="1">
      <c r="Q25" s="56" t="s">
        <v>146</v>
      </c>
    </row>
  </sheetData>
  <sheetProtection/>
  <mergeCells count="17">
    <mergeCell ref="B15:C15"/>
    <mergeCell ref="A16:A24"/>
    <mergeCell ref="B16:C16"/>
    <mergeCell ref="B17:C17"/>
    <mergeCell ref="B18:B19"/>
    <mergeCell ref="B20:B23"/>
    <mergeCell ref="B24:C24"/>
    <mergeCell ref="Q4:Q5"/>
    <mergeCell ref="F4:P4"/>
    <mergeCell ref="A4:C5"/>
    <mergeCell ref="A6:C6"/>
    <mergeCell ref="E4:E5"/>
    <mergeCell ref="B10:B14"/>
    <mergeCell ref="A7:A15"/>
    <mergeCell ref="B7:C7"/>
    <mergeCell ref="B8:C8"/>
    <mergeCell ref="B9:C9"/>
  </mergeCells>
  <printOptions horizontalCentered="1"/>
  <pageMargins left="0.6299212598425197" right="0.629921259842519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66FF"/>
  </sheetPr>
  <dimension ref="A2:U25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5.375" style="12" customWidth="1"/>
    <col min="2" max="2" width="9.125" style="12" customWidth="1"/>
    <col min="3" max="3" width="13.375" style="12" customWidth="1"/>
    <col min="4" max="4" width="0.875" style="12" customWidth="1"/>
    <col min="5" max="5" width="6.875" style="12" customWidth="1"/>
    <col min="6" max="6" width="6.625" style="12" customWidth="1"/>
    <col min="7" max="7" width="3.625" style="12" customWidth="1"/>
    <col min="8" max="19" width="3.25390625" style="12" customWidth="1"/>
    <col min="20" max="21" width="3.625" style="12" customWidth="1"/>
    <col min="22" max="22" width="9.00390625" style="12" customWidth="1"/>
    <col min="23" max="23" width="9.125" style="12" customWidth="1"/>
    <col min="24" max="16384" width="9.00390625" style="12" customWidth="1"/>
  </cols>
  <sheetData>
    <row r="1" ht="18.75" customHeight="1"/>
    <row r="2" spans="1:2" ht="18.75" customHeight="1">
      <c r="A2" s="58" t="s">
        <v>243</v>
      </c>
      <c r="B2" s="14"/>
    </row>
    <row r="3" spans="2:21" ht="13.5" customHeight="1">
      <c r="B3" s="14"/>
      <c r="C3" s="14"/>
      <c r="D3" s="14"/>
      <c r="U3" s="32" t="s">
        <v>328</v>
      </c>
    </row>
    <row r="4" spans="1:21" ht="24" customHeight="1">
      <c r="A4" s="340" t="s">
        <v>63</v>
      </c>
      <c r="B4" s="338"/>
      <c r="C4" s="368"/>
      <c r="D4" s="59"/>
      <c r="E4" s="375" t="s">
        <v>343</v>
      </c>
      <c r="F4" s="367" t="s">
        <v>244</v>
      </c>
      <c r="G4" s="367" t="s">
        <v>245</v>
      </c>
      <c r="H4" s="371" t="s">
        <v>183</v>
      </c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 t="s">
        <v>185</v>
      </c>
      <c r="U4" s="372"/>
    </row>
    <row r="5" spans="1:21" ht="138.75" customHeight="1">
      <c r="A5" s="341"/>
      <c r="B5" s="339"/>
      <c r="C5" s="347"/>
      <c r="D5" s="37"/>
      <c r="E5" s="376"/>
      <c r="F5" s="308"/>
      <c r="G5" s="308"/>
      <c r="H5" s="29" t="s">
        <v>246</v>
      </c>
      <c r="I5" s="29" t="s">
        <v>247</v>
      </c>
      <c r="J5" s="29" t="s">
        <v>248</v>
      </c>
      <c r="K5" s="29" t="s">
        <v>249</v>
      </c>
      <c r="L5" s="29" t="s">
        <v>250</v>
      </c>
      <c r="M5" s="29" t="s">
        <v>251</v>
      </c>
      <c r="N5" s="29" t="s">
        <v>227</v>
      </c>
      <c r="O5" s="29" t="s">
        <v>252</v>
      </c>
      <c r="P5" s="60" t="s">
        <v>253</v>
      </c>
      <c r="Q5" s="29" t="s">
        <v>254</v>
      </c>
      <c r="R5" s="29" t="s">
        <v>255</v>
      </c>
      <c r="S5" s="29" t="s">
        <v>53</v>
      </c>
      <c r="T5" s="29" t="s">
        <v>196</v>
      </c>
      <c r="U5" s="41" t="s">
        <v>197</v>
      </c>
    </row>
    <row r="6" spans="1:21" ht="18" customHeight="1">
      <c r="A6" s="358" t="s">
        <v>256</v>
      </c>
      <c r="B6" s="359"/>
      <c r="C6" s="360"/>
      <c r="D6" s="51"/>
      <c r="E6" s="260">
        <f aca="true" t="shared" si="0" ref="E6:U6">SUM(E7:E24)</f>
        <v>2633</v>
      </c>
      <c r="F6" s="260">
        <f t="shared" si="0"/>
        <v>876</v>
      </c>
      <c r="G6" s="260">
        <f t="shared" si="0"/>
        <v>3</v>
      </c>
      <c r="H6" s="260">
        <f t="shared" si="0"/>
        <v>0</v>
      </c>
      <c r="I6" s="260">
        <f t="shared" si="0"/>
        <v>0</v>
      </c>
      <c r="J6" s="260">
        <f t="shared" si="0"/>
        <v>0</v>
      </c>
      <c r="K6" s="260">
        <f t="shared" si="0"/>
        <v>0</v>
      </c>
      <c r="L6" s="260">
        <f t="shared" si="0"/>
        <v>0</v>
      </c>
      <c r="M6" s="260">
        <f t="shared" si="0"/>
        <v>0</v>
      </c>
      <c r="N6" s="260">
        <f t="shared" si="0"/>
        <v>0</v>
      </c>
      <c r="O6" s="260">
        <f t="shared" si="0"/>
        <v>0</v>
      </c>
      <c r="P6" s="260">
        <f t="shared" si="0"/>
        <v>1</v>
      </c>
      <c r="Q6" s="260">
        <f t="shared" si="0"/>
        <v>2</v>
      </c>
      <c r="R6" s="260">
        <f t="shared" si="0"/>
        <v>0</v>
      </c>
      <c r="S6" s="260">
        <f t="shared" si="0"/>
        <v>0</v>
      </c>
      <c r="T6" s="260">
        <f t="shared" si="0"/>
        <v>3</v>
      </c>
      <c r="U6" s="261">
        <f t="shared" si="0"/>
        <v>0</v>
      </c>
    </row>
    <row r="7" spans="1:21" ht="18" customHeight="1">
      <c r="A7" s="297" t="s">
        <v>257</v>
      </c>
      <c r="B7" s="293" t="s">
        <v>232</v>
      </c>
      <c r="C7" s="293"/>
      <c r="D7" s="34"/>
      <c r="E7" s="257" t="s">
        <v>348</v>
      </c>
      <c r="F7" s="258">
        <v>1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3">
        <v>0</v>
      </c>
    </row>
    <row r="8" spans="1:21" ht="18" customHeight="1">
      <c r="A8" s="297"/>
      <c r="B8" s="293" t="s">
        <v>233</v>
      </c>
      <c r="C8" s="293"/>
      <c r="D8" s="34"/>
      <c r="E8" s="258">
        <v>12</v>
      </c>
      <c r="F8" s="258">
        <v>11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4">
        <v>0</v>
      </c>
    </row>
    <row r="9" spans="1:21" ht="18" customHeight="1">
      <c r="A9" s="297"/>
      <c r="B9" s="293" t="s">
        <v>234</v>
      </c>
      <c r="C9" s="293"/>
      <c r="D9" s="15"/>
      <c r="E9" s="258">
        <v>560</v>
      </c>
      <c r="F9" s="258">
        <v>255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4">
        <v>0</v>
      </c>
    </row>
    <row r="10" spans="1:21" ht="18" customHeight="1">
      <c r="A10" s="297"/>
      <c r="B10" s="298" t="s">
        <v>258</v>
      </c>
      <c r="C10" s="15" t="s">
        <v>235</v>
      </c>
      <c r="D10" s="15"/>
      <c r="E10" s="258">
        <v>205</v>
      </c>
      <c r="F10" s="258">
        <v>108</v>
      </c>
      <c r="G10" s="151">
        <v>1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1</v>
      </c>
      <c r="R10" s="151">
        <v>0</v>
      </c>
      <c r="S10" s="151">
        <v>0</v>
      </c>
      <c r="T10" s="151">
        <v>1</v>
      </c>
      <c r="U10" s="154">
        <v>0</v>
      </c>
    </row>
    <row r="11" spans="1:21" ht="18" customHeight="1">
      <c r="A11" s="297"/>
      <c r="B11" s="298"/>
      <c r="C11" s="15" t="s">
        <v>236</v>
      </c>
      <c r="D11" s="15"/>
      <c r="E11" s="258">
        <v>566</v>
      </c>
      <c r="F11" s="258">
        <v>4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4">
        <v>0</v>
      </c>
    </row>
    <row r="12" spans="1:21" ht="18" customHeight="1">
      <c r="A12" s="297"/>
      <c r="B12" s="298"/>
      <c r="C12" s="15" t="s">
        <v>237</v>
      </c>
      <c r="D12" s="15"/>
      <c r="E12" s="258">
        <v>2</v>
      </c>
      <c r="F12" s="258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4">
        <v>0</v>
      </c>
    </row>
    <row r="13" spans="1:21" ht="18" customHeight="1">
      <c r="A13" s="297"/>
      <c r="B13" s="298"/>
      <c r="C13" s="52" t="s">
        <v>317</v>
      </c>
      <c r="D13" s="52"/>
      <c r="E13" s="258">
        <v>136</v>
      </c>
      <c r="F13" s="258">
        <v>1</v>
      </c>
      <c r="G13" s="151">
        <v>1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1</v>
      </c>
      <c r="Q13" s="151">
        <v>0</v>
      </c>
      <c r="R13" s="151">
        <v>0</v>
      </c>
      <c r="S13" s="151">
        <v>0</v>
      </c>
      <c r="T13" s="151">
        <v>1</v>
      </c>
      <c r="U13" s="154">
        <v>0</v>
      </c>
    </row>
    <row r="14" spans="1:21" ht="18" customHeight="1">
      <c r="A14" s="297"/>
      <c r="B14" s="298"/>
      <c r="C14" s="52" t="s">
        <v>259</v>
      </c>
      <c r="D14" s="52"/>
      <c r="E14" s="258">
        <v>7</v>
      </c>
      <c r="F14" s="258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4">
        <v>0</v>
      </c>
    </row>
    <row r="15" spans="1:21" ht="27" customHeight="1">
      <c r="A15" s="297"/>
      <c r="B15" s="293" t="s">
        <v>239</v>
      </c>
      <c r="C15" s="293"/>
      <c r="D15" s="15"/>
      <c r="E15" s="258">
        <v>59</v>
      </c>
      <c r="F15" s="258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4">
        <v>0</v>
      </c>
    </row>
    <row r="16" spans="1:21" ht="27" customHeight="1">
      <c r="A16" s="297" t="s">
        <v>260</v>
      </c>
      <c r="B16" s="293" t="s">
        <v>233</v>
      </c>
      <c r="C16" s="293"/>
      <c r="D16" s="15"/>
      <c r="E16" s="257" t="s">
        <v>348</v>
      </c>
      <c r="F16" s="258">
        <v>13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4">
        <v>0</v>
      </c>
    </row>
    <row r="17" spans="1:21" ht="27" customHeight="1">
      <c r="A17" s="297"/>
      <c r="B17" s="293" t="s">
        <v>234</v>
      </c>
      <c r="C17" s="293"/>
      <c r="D17" s="15"/>
      <c r="E17" s="257" t="s">
        <v>348</v>
      </c>
      <c r="F17" s="258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4">
        <v>0</v>
      </c>
    </row>
    <row r="18" spans="1:21" ht="27" customHeight="1">
      <c r="A18" s="297"/>
      <c r="B18" s="383" t="s">
        <v>261</v>
      </c>
      <c r="C18" s="15" t="s">
        <v>240</v>
      </c>
      <c r="D18" s="15"/>
      <c r="E18" s="258">
        <v>749</v>
      </c>
      <c r="F18" s="258">
        <v>315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4">
        <v>0</v>
      </c>
    </row>
    <row r="19" spans="1:21" ht="27" customHeight="1">
      <c r="A19" s="297"/>
      <c r="B19" s="383"/>
      <c r="C19" s="15" t="s">
        <v>241</v>
      </c>
      <c r="D19" s="15"/>
      <c r="E19" s="258">
        <v>322</v>
      </c>
      <c r="F19" s="258">
        <v>53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4">
        <v>0</v>
      </c>
    </row>
    <row r="20" spans="1:21" ht="27" customHeight="1">
      <c r="A20" s="297"/>
      <c r="B20" s="298" t="s">
        <v>258</v>
      </c>
      <c r="C20" s="15" t="s">
        <v>235</v>
      </c>
      <c r="D20" s="15"/>
      <c r="E20" s="257" t="s">
        <v>348</v>
      </c>
      <c r="F20" s="258">
        <v>111</v>
      </c>
      <c r="G20" s="151">
        <v>1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1</v>
      </c>
      <c r="R20" s="151">
        <v>0</v>
      </c>
      <c r="S20" s="151">
        <v>0</v>
      </c>
      <c r="T20" s="151">
        <v>1</v>
      </c>
      <c r="U20" s="154">
        <v>0</v>
      </c>
    </row>
    <row r="21" spans="1:21" ht="27" customHeight="1">
      <c r="A21" s="297"/>
      <c r="B21" s="298"/>
      <c r="C21" s="15" t="s">
        <v>236</v>
      </c>
      <c r="D21" s="15"/>
      <c r="E21" s="257" t="s">
        <v>348</v>
      </c>
      <c r="F21" s="258">
        <v>4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4">
        <v>0</v>
      </c>
    </row>
    <row r="22" spans="1:21" ht="27" customHeight="1">
      <c r="A22" s="297"/>
      <c r="B22" s="298"/>
      <c r="C22" s="15" t="s">
        <v>237</v>
      </c>
      <c r="D22" s="15"/>
      <c r="E22" s="257" t="s">
        <v>348</v>
      </c>
      <c r="F22" s="258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4">
        <v>0</v>
      </c>
    </row>
    <row r="23" spans="1:21" ht="27" customHeight="1">
      <c r="A23" s="297"/>
      <c r="B23" s="298"/>
      <c r="C23" s="52" t="s">
        <v>238</v>
      </c>
      <c r="D23" s="52"/>
      <c r="E23" s="257" t="s">
        <v>348</v>
      </c>
      <c r="F23" s="258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4">
        <v>0</v>
      </c>
    </row>
    <row r="24" spans="1:21" ht="27" customHeight="1">
      <c r="A24" s="382"/>
      <c r="B24" s="299" t="s">
        <v>242</v>
      </c>
      <c r="C24" s="299"/>
      <c r="D24" s="20"/>
      <c r="E24" s="259">
        <v>15</v>
      </c>
      <c r="F24" s="259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5">
        <v>0</v>
      </c>
    </row>
    <row r="25" spans="1:21" ht="16.5" customHeight="1">
      <c r="A25" s="4"/>
      <c r="B25" s="4"/>
      <c r="C25" s="4"/>
      <c r="D25" s="4"/>
      <c r="U25" s="56" t="s">
        <v>146</v>
      </c>
    </row>
  </sheetData>
  <sheetProtection/>
  <mergeCells count="19">
    <mergeCell ref="A7:A15"/>
    <mergeCell ref="B18:B19"/>
    <mergeCell ref="A16:A24"/>
    <mergeCell ref="B24:C24"/>
    <mergeCell ref="B20:B23"/>
    <mergeCell ref="B8:C8"/>
    <mergeCell ref="B7:C7"/>
    <mergeCell ref="B16:C16"/>
    <mergeCell ref="B9:C9"/>
    <mergeCell ref="A6:C6"/>
    <mergeCell ref="B17:C17"/>
    <mergeCell ref="B15:C15"/>
    <mergeCell ref="T4:U4"/>
    <mergeCell ref="E4:E5"/>
    <mergeCell ref="F4:F5"/>
    <mergeCell ref="G4:G5"/>
    <mergeCell ref="H4:S4"/>
    <mergeCell ref="B10:B14"/>
    <mergeCell ref="A4:C5"/>
  </mergeCells>
  <printOptions horizontalCentered="1"/>
  <pageMargins left="0.4724409448818898" right="0.4724409448818898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66FF"/>
  </sheetPr>
  <dimension ref="A1:Q49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9.125" style="12" customWidth="1"/>
    <col min="2" max="2" width="15.625" style="12" customWidth="1"/>
    <col min="3" max="3" width="0.875" style="12" customWidth="1"/>
    <col min="4" max="4" width="6.25390625" style="12" customWidth="1"/>
    <col min="5" max="15" width="4.625" style="12" customWidth="1"/>
    <col min="16" max="16" width="5.625" style="12" customWidth="1"/>
    <col min="17" max="16384" width="9.00390625" style="12" customWidth="1"/>
  </cols>
  <sheetData>
    <row r="1" spans="1:8" ht="18.75" customHeight="1">
      <c r="A1" s="31" t="s">
        <v>326</v>
      </c>
      <c r="B1" s="31"/>
      <c r="C1" s="31"/>
      <c r="D1" s="31"/>
      <c r="E1" s="31"/>
      <c r="F1" s="31"/>
      <c r="G1" s="31"/>
      <c r="H1" s="58"/>
    </row>
    <row r="2" spans="1:8" ht="18.75" customHeight="1">
      <c r="A2" s="373" t="s">
        <v>273</v>
      </c>
      <c r="B2" s="373"/>
      <c r="C2" s="373"/>
      <c r="D2" s="373"/>
      <c r="E2" s="373"/>
      <c r="F2" s="373"/>
      <c r="G2" s="374"/>
      <c r="H2" s="374"/>
    </row>
    <row r="3" spans="1:16" ht="13.5" customHeight="1">
      <c r="A3" s="11"/>
      <c r="B3" s="11"/>
      <c r="C3" s="11"/>
      <c r="D3" s="11"/>
      <c r="E3" s="11"/>
      <c r="F3" s="11"/>
      <c r="G3" s="14"/>
      <c r="H3" s="14"/>
      <c r="P3" s="32" t="s">
        <v>328</v>
      </c>
    </row>
    <row r="4" spans="1:16" ht="21" customHeight="1">
      <c r="A4" s="294" t="s">
        <v>274</v>
      </c>
      <c r="B4" s="296"/>
      <c r="C4" s="47"/>
      <c r="D4" s="375" t="s">
        <v>344</v>
      </c>
      <c r="E4" s="338" t="s">
        <v>275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56" t="s">
        <v>276</v>
      </c>
    </row>
    <row r="5" spans="1:16" ht="102.75" customHeight="1">
      <c r="A5" s="354"/>
      <c r="B5" s="349"/>
      <c r="C5" s="49"/>
      <c r="D5" s="376"/>
      <c r="E5" s="50" t="s">
        <v>81</v>
      </c>
      <c r="F5" s="50" t="s">
        <v>82</v>
      </c>
      <c r="G5" s="50" t="s">
        <v>83</v>
      </c>
      <c r="H5" s="50" t="s">
        <v>84</v>
      </c>
      <c r="I5" s="50" t="s">
        <v>85</v>
      </c>
      <c r="J5" s="50" t="s">
        <v>86</v>
      </c>
      <c r="K5" s="50" t="s">
        <v>87</v>
      </c>
      <c r="L5" s="50" t="s">
        <v>88</v>
      </c>
      <c r="M5" s="50" t="s">
        <v>89</v>
      </c>
      <c r="N5" s="50" t="s">
        <v>90</v>
      </c>
      <c r="O5" s="50" t="s">
        <v>91</v>
      </c>
      <c r="P5" s="357"/>
    </row>
    <row r="6" spans="1:16" ht="18" customHeight="1">
      <c r="A6" s="300" t="s">
        <v>209</v>
      </c>
      <c r="B6" s="301"/>
      <c r="C6" s="36"/>
      <c r="D6" s="130">
        <f aca="true" t="shared" si="0" ref="D6:P6">SUM(D7:D14)</f>
        <v>46</v>
      </c>
      <c r="E6" s="130">
        <f t="shared" si="0"/>
        <v>152</v>
      </c>
      <c r="F6" s="130">
        <f t="shared" si="0"/>
        <v>14</v>
      </c>
      <c r="G6" s="130">
        <f t="shared" si="0"/>
        <v>15</v>
      </c>
      <c r="H6" s="130">
        <f t="shared" si="0"/>
        <v>46</v>
      </c>
      <c r="I6" s="130">
        <f t="shared" si="0"/>
        <v>5</v>
      </c>
      <c r="J6" s="130">
        <f t="shared" si="0"/>
        <v>8</v>
      </c>
      <c r="K6" s="130">
        <f t="shared" si="0"/>
        <v>46</v>
      </c>
      <c r="L6" s="130">
        <f t="shared" si="0"/>
        <v>4</v>
      </c>
      <c r="M6" s="130">
        <f t="shared" si="0"/>
        <v>7</v>
      </c>
      <c r="N6" s="130">
        <f t="shared" si="0"/>
        <v>6</v>
      </c>
      <c r="O6" s="130">
        <f t="shared" si="0"/>
        <v>1</v>
      </c>
      <c r="P6" s="172">
        <f t="shared" si="0"/>
        <v>77</v>
      </c>
    </row>
    <row r="7" spans="1:17" ht="18" customHeight="1">
      <c r="A7" s="384" t="s">
        <v>271</v>
      </c>
      <c r="B7" s="8" t="s">
        <v>262</v>
      </c>
      <c r="C7" s="8"/>
      <c r="D7" s="257">
        <v>2</v>
      </c>
      <c r="E7" s="170">
        <v>1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1</v>
      </c>
      <c r="L7" s="131">
        <v>0</v>
      </c>
      <c r="M7" s="131">
        <v>0</v>
      </c>
      <c r="N7" s="131">
        <v>0</v>
      </c>
      <c r="O7" s="131">
        <v>0</v>
      </c>
      <c r="P7" s="186">
        <v>1</v>
      </c>
      <c r="Q7" s="13"/>
    </row>
    <row r="8" spans="1:17" ht="18" customHeight="1">
      <c r="A8" s="384"/>
      <c r="B8" s="8" t="s">
        <v>263</v>
      </c>
      <c r="C8" s="8"/>
      <c r="D8" s="257">
        <v>2</v>
      </c>
      <c r="E8" s="132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87">
        <v>0</v>
      </c>
      <c r="Q8" s="13"/>
    </row>
    <row r="9" spans="1:17" ht="18" customHeight="1">
      <c r="A9" s="384"/>
      <c r="B9" s="8" t="s">
        <v>239</v>
      </c>
      <c r="C9" s="8"/>
      <c r="D9" s="132">
        <v>15</v>
      </c>
      <c r="E9" s="132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87">
        <v>0</v>
      </c>
      <c r="Q9" s="13"/>
    </row>
    <row r="10" spans="1:17" ht="18" customHeight="1">
      <c r="A10" s="385" t="s">
        <v>272</v>
      </c>
      <c r="B10" s="8" t="s">
        <v>264</v>
      </c>
      <c r="C10" s="8"/>
      <c r="D10" s="132">
        <v>19</v>
      </c>
      <c r="E10" s="132">
        <v>15</v>
      </c>
      <c r="F10" s="131">
        <v>2</v>
      </c>
      <c r="G10" s="131">
        <v>0</v>
      </c>
      <c r="H10" s="131">
        <v>6</v>
      </c>
      <c r="I10" s="131">
        <v>4</v>
      </c>
      <c r="J10" s="131">
        <v>1</v>
      </c>
      <c r="K10" s="131">
        <v>0</v>
      </c>
      <c r="L10" s="131">
        <v>0</v>
      </c>
      <c r="M10" s="131">
        <v>1</v>
      </c>
      <c r="N10" s="131">
        <v>1</v>
      </c>
      <c r="O10" s="131">
        <v>0</v>
      </c>
      <c r="P10" s="187">
        <v>6</v>
      </c>
      <c r="Q10" s="13"/>
    </row>
    <row r="11" spans="1:17" ht="18" customHeight="1">
      <c r="A11" s="384"/>
      <c r="B11" s="8" t="s">
        <v>239</v>
      </c>
      <c r="C11" s="8"/>
      <c r="D11" s="132">
        <v>8</v>
      </c>
      <c r="E11" s="132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87">
        <v>0</v>
      </c>
      <c r="Q11" s="13"/>
    </row>
    <row r="12" spans="1:17" ht="18" customHeight="1">
      <c r="A12" s="384"/>
      <c r="B12" s="8" t="s">
        <v>240</v>
      </c>
      <c r="C12" s="8"/>
      <c r="D12" s="257" t="s">
        <v>348</v>
      </c>
      <c r="E12" s="132">
        <v>95</v>
      </c>
      <c r="F12" s="131">
        <v>8</v>
      </c>
      <c r="G12" s="131">
        <v>11</v>
      </c>
      <c r="H12" s="131">
        <v>29</v>
      </c>
      <c r="I12" s="131">
        <v>1</v>
      </c>
      <c r="J12" s="131">
        <v>3</v>
      </c>
      <c r="K12" s="131">
        <v>35</v>
      </c>
      <c r="L12" s="131">
        <v>2</v>
      </c>
      <c r="M12" s="131">
        <v>3</v>
      </c>
      <c r="N12" s="131">
        <v>2</v>
      </c>
      <c r="O12" s="131">
        <v>1</v>
      </c>
      <c r="P12" s="187">
        <v>51</v>
      </c>
      <c r="Q12" s="13"/>
    </row>
    <row r="13" spans="1:17" ht="18" customHeight="1">
      <c r="A13" s="384"/>
      <c r="B13" s="8" t="s">
        <v>265</v>
      </c>
      <c r="C13" s="8"/>
      <c r="D13" s="257" t="s">
        <v>348</v>
      </c>
      <c r="E13" s="132">
        <v>41</v>
      </c>
      <c r="F13" s="131">
        <v>4</v>
      </c>
      <c r="G13" s="131">
        <v>4</v>
      </c>
      <c r="H13" s="131">
        <v>11</v>
      </c>
      <c r="I13" s="131">
        <v>0</v>
      </c>
      <c r="J13" s="131">
        <v>4</v>
      </c>
      <c r="K13" s="131">
        <v>10</v>
      </c>
      <c r="L13" s="131">
        <v>2</v>
      </c>
      <c r="M13" s="131">
        <v>3</v>
      </c>
      <c r="N13" s="131">
        <v>3</v>
      </c>
      <c r="O13" s="131">
        <v>0</v>
      </c>
      <c r="P13" s="187">
        <v>19</v>
      </c>
      <c r="Q13" s="13"/>
    </row>
    <row r="14" spans="1:16" ht="18" customHeight="1">
      <c r="A14" s="386"/>
      <c r="B14" s="22" t="s">
        <v>238</v>
      </c>
      <c r="C14" s="22"/>
      <c r="D14" s="262" t="s">
        <v>348</v>
      </c>
      <c r="E14" s="171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88">
        <v>0</v>
      </c>
    </row>
    <row r="15" ht="16.5" customHeight="1">
      <c r="P15" s="168" t="s">
        <v>146</v>
      </c>
    </row>
    <row r="16" ht="13.5">
      <c r="P16" s="13"/>
    </row>
    <row r="17" ht="13.5">
      <c r="P17" s="13"/>
    </row>
    <row r="18" ht="13.5">
      <c r="P18" s="13"/>
    </row>
    <row r="19" ht="13.5">
      <c r="P19" s="13"/>
    </row>
    <row r="20" ht="13.5">
      <c r="P20" s="13"/>
    </row>
    <row r="21" ht="13.5">
      <c r="P21" s="13"/>
    </row>
    <row r="22" ht="13.5">
      <c r="P22" s="13"/>
    </row>
    <row r="23" ht="13.5">
      <c r="P23" s="13"/>
    </row>
    <row r="24" ht="13.5">
      <c r="P24" s="13"/>
    </row>
    <row r="25" ht="13.5">
      <c r="P25" s="13"/>
    </row>
    <row r="26" ht="13.5">
      <c r="P26" s="13"/>
    </row>
    <row r="27" ht="13.5">
      <c r="P27" s="13"/>
    </row>
    <row r="28" ht="13.5">
      <c r="P28" s="13"/>
    </row>
    <row r="29" ht="13.5">
      <c r="P29" s="13"/>
    </row>
    <row r="30" ht="13.5">
      <c r="P30" s="13"/>
    </row>
    <row r="31" ht="13.5">
      <c r="P31" s="13"/>
    </row>
    <row r="32" ht="13.5">
      <c r="P32" s="13"/>
    </row>
    <row r="33" ht="13.5">
      <c r="P33" s="13"/>
    </row>
    <row r="34" ht="13.5">
      <c r="P34" s="13"/>
    </row>
    <row r="35" ht="13.5">
      <c r="P35" s="13"/>
    </row>
    <row r="36" ht="13.5">
      <c r="P36" s="13"/>
    </row>
    <row r="37" ht="13.5">
      <c r="P37" s="13"/>
    </row>
    <row r="38" ht="13.5">
      <c r="P38" s="13"/>
    </row>
    <row r="39" ht="13.5">
      <c r="P39" s="13"/>
    </row>
    <row r="40" ht="13.5">
      <c r="P40" s="13"/>
    </row>
    <row r="41" ht="13.5">
      <c r="P41" s="13"/>
    </row>
    <row r="42" ht="13.5">
      <c r="P42" s="13"/>
    </row>
    <row r="43" ht="13.5">
      <c r="P43" s="13"/>
    </row>
    <row r="44" ht="13.5">
      <c r="P44" s="13"/>
    </row>
    <row r="45" ht="13.5">
      <c r="P45" s="13"/>
    </row>
    <row r="46" ht="13.5">
      <c r="P46" s="13"/>
    </row>
    <row r="47" ht="13.5">
      <c r="P47" s="13"/>
    </row>
    <row r="48" ht="13.5">
      <c r="P48" s="13"/>
    </row>
    <row r="49" ht="13.5">
      <c r="P49" s="13"/>
    </row>
  </sheetData>
  <sheetProtection/>
  <mergeCells count="8">
    <mergeCell ref="P4:P5"/>
    <mergeCell ref="A2:H2"/>
    <mergeCell ref="E4:O4"/>
    <mergeCell ref="A7:A9"/>
    <mergeCell ref="A10:A14"/>
    <mergeCell ref="D4:D5"/>
    <mergeCell ref="A4:B5"/>
    <mergeCell ref="A6:B6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3366FF"/>
  </sheetPr>
  <dimension ref="A1:Q14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9.00390625" style="12" customWidth="1"/>
    <col min="2" max="2" width="15.125" style="12" customWidth="1"/>
    <col min="3" max="3" width="0.875" style="12" customWidth="1"/>
    <col min="4" max="4" width="6.125" style="12" customWidth="1"/>
    <col min="5" max="17" width="4.375" style="12" customWidth="1"/>
    <col min="18" max="16384" width="9.00390625" style="12" customWidth="1"/>
  </cols>
  <sheetData>
    <row r="1" spans="1:10" ht="18.75" customHeight="1">
      <c r="A1" s="33" t="s">
        <v>266</v>
      </c>
      <c r="B1" s="11"/>
      <c r="C1" s="11"/>
      <c r="D1" s="11"/>
      <c r="E1" s="11"/>
      <c r="F1" s="11"/>
      <c r="G1" s="11"/>
      <c r="H1" s="11"/>
      <c r="I1" s="14"/>
      <c r="J1" s="14"/>
    </row>
    <row r="2" spans="1:17" ht="13.5" customHeight="1">
      <c r="A2" s="11"/>
      <c r="B2" s="11"/>
      <c r="C2" s="11"/>
      <c r="D2" s="11"/>
      <c r="E2" s="11"/>
      <c r="F2" s="11"/>
      <c r="G2" s="11"/>
      <c r="H2" s="11"/>
      <c r="I2" s="14"/>
      <c r="J2" s="14"/>
      <c r="Q2" s="32" t="s">
        <v>345</v>
      </c>
    </row>
    <row r="3" spans="1:17" ht="21" customHeight="1">
      <c r="A3" s="294" t="s">
        <v>274</v>
      </c>
      <c r="B3" s="296"/>
      <c r="C3" s="47"/>
      <c r="D3" s="375" t="s">
        <v>329</v>
      </c>
      <c r="E3" s="387" t="s">
        <v>244</v>
      </c>
      <c r="F3" s="387" t="s">
        <v>245</v>
      </c>
      <c r="G3" s="371" t="s">
        <v>183</v>
      </c>
      <c r="H3" s="371"/>
      <c r="I3" s="371"/>
      <c r="J3" s="371"/>
      <c r="K3" s="371"/>
      <c r="L3" s="371"/>
      <c r="M3" s="371"/>
      <c r="N3" s="371"/>
      <c r="O3" s="371"/>
      <c r="P3" s="371" t="s">
        <v>185</v>
      </c>
      <c r="Q3" s="372"/>
    </row>
    <row r="4" spans="1:17" ht="114.75" customHeight="1">
      <c r="A4" s="354"/>
      <c r="B4" s="349"/>
      <c r="C4" s="49"/>
      <c r="D4" s="376"/>
      <c r="E4" s="388"/>
      <c r="F4" s="388"/>
      <c r="G4" s="29" t="s">
        <v>267</v>
      </c>
      <c r="H4" s="29" t="s">
        <v>247</v>
      </c>
      <c r="I4" s="29" t="s">
        <v>268</v>
      </c>
      <c r="J4" s="29" t="s">
        <v>251</v>
      </c>
      <c r="K4" s="29" t="s">
        <v>227</v>
      </c>
      <c r="L4" s="29" t="s">
        <v>252</v>
      </c>
      <c r="M4" s="29" t="s">
        <v>269</v>
      </c>
      <c r="N4" s="29" t="s">
        <v>270</v>
      </c>
      <c r="O4" s="29" t="s">
        <v>53</v>
      </c>
      <c r="P4" s="61" t="s">
        <v>196</v>
      </c>
      <c r="Q4" s="62" t="s">
        <v>197</v>
      </c>
    </row>
    <row r="5" spans="1:17" ht="18" customHeight="1">
      <c r="A5" s="300" t="s">
        <v>209</v>
      </c>
      <c r="B5" s="301"/>
      <c r="C5" s="36"/>
      <c r="D5" s="134">
        <f aca="true" t="shared" si="0" ref="D5:Q5">SUM(D6:D13)</f>
        <v>46</v>
      </c>
      <c r="E5" s="134">
        <f t="shared" si="0"/>
        <v>152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4">
        <f t="shared" si="0"/>
        <v>0</v>
      </c>
      <c r="J5" s="134">
        <f t="shared" si="0"/>
        <v>0</v>
      </c>
      <c r="K5" s="134">
        <f t="shared" si="0"/>
        <v>0</v>
      </c>
      <c r="L5" s="134">
        <f t="shared" si="0"/>
        <v>0</v>
      </c>
      <c r="M5" s="134">
        <f t="shared" si="0"/>
        <v>0</v>
      </c>
      <c r="N5" s="134">
        <f t="shared" si="0"/>
        <v>0</v>
      </c>
      <c r="O5" s="134">
        <f t="shared" si="0"/>
        <v>0</v>
      </c>
      <c r="P5" s="134">
        <f t="shared" si="0"/>
        <v>0</v>
      </c>
      <c r="Q5" s="173">
        <f t="shared" si="0"/>
        <v>0</v>
      </c>
    </row>
    <row r="6" spans="1:17" ht="18" customHeight="1">
      <c r="A6" s="384" t="s">
        <v>271</v>
      </c>
      <c r="B6" s="8" t="s">
        <v>262</v>
      </c>
      <c r="C6" s="63"/>
      <c r="D6" s="257">
        <v>2</v>
      </c>
      <c r="E6" s="170">
        <v>1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6">
        <v>0</v>
      </c>
    </row>
    <row r="7" spans="1:17" ht="18" customHeight="1">
      <c r="A7" s="384"/>
      <c r="B7" s="8" t="s">
        <v>263</v>
      </c>
      <c r="C7" s="63"/>
      <c r="D7" s="257">
        <v>2</v>
      </c>
      <c r="E7" s="132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7">
        <v>0</v>
      </c>
    </row>
    <row r="8" spans="1:17" ht="18" customHeight="1">
      <c r="A8" s="384"/>
      <c r="B8" s="8" t="s">
        <v>239</v>
      </c>
      <c r="C8" s="63"/>
      <c r="D8" s="132">
        <v>15</v>
      </c>
      <c r="E8" s="132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7">
        <v>0</v>
      </c>
    </row>
    <row r="9" spans="1:17" ht="18" customHeight="1">
      <c r="A9" s="385" t="s">
        <v>272</v>
      </c>
      <c r="B9" s="8" t="s">
        <v>264</v>
      </c>
      <c r="C9" s="63"/>
      <c r="D9" s="132">
        <v>19</v>
      </c>
      <c r="E9" s="132">
        <v>15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7">
        <v>0</v>
      </c>
    </row>
    <row r="10" spans="1:17" ht="18" customHeight="1">
      <c r="A10" s="384"/>
      <c r="B10" s="8" t="s">
        <v>239</v>
      </c>
      <c r="C10" s="63"/>
      <c r="D10" s="132">
        <v>8</v>
      </c>
      <c r="E10" s="132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7">
        <v>0</v>
      </c>
    </row>
    <row r="11" spans="1:17" ht="18" customHeight="1">
      <c r="A11" s="384"/>
      <c r="B11" s="8" t="s">
        <v>240</v>
      </c>
      <c r="C11" s="63"/>
      <c r="D11" s="257" t="s">
        <v>348</v>
      </c>
      <c r="E11" s="132">
        <v>95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7">
        <v>0</v>
      </c>
    </row>
    <row r="12" spans="1:17" ht="18" customHeight="1">
      <c r="A12" s="384"/>
      <c r="B12" s="8" t="s">
        <v>265</v>
      </c>
      <c r="C12" s="63"/>
      <c r="D12" s="257" t="s">
        <v>348</v>
      </c>
      <c r="E12" s="132">
        <v>41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7">
        <v>0</v>
      </c>
      <c r="Q12" s="147">
        <v>0</v>
      </c>
    </row>
    <row r="13" spans="1:17" ht="18" customHeight="1">
      <c r="A13" s="386"/>
      <c r="B13" s="22" t="s">
        <v>238</v>
      </c>
      <c r="C13" s="22"/>
      <c r="D13" s="262" t="s">
        <v>348</v>
      </c>
      <c r="E13" s="171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9">
        <v>0</v>
      </c>
      <c r="Q13" s="149">
        <v>0</v>
      </c>
    </row>
    <row r="14" spans="16:17" ht="16.5" customHeight="1">
      <c r="P14" s="13"/>
      <c r="Q14" s="168" t="s">
        <v>146</v>
      </c>
    </row>
  </sheetData>
  <sheetProtection/>
  <mergeCells count="9">
    <mergeCell ref="P3:Q3"/>
    <mergeCell ref="G3:O3"/>
    <mergeCell ref="A6:A8"/>
    <mergeCell ref="A9:A13"/>
    <mergeCell ref="D3:D4"/>
    <mergeCell ref="E3:E4"/>
    <mergeCell ref="F3:F4"/>
    <mergeCell ref="A5:B5"/>
    <mergeCell ref="A3:B4"/>
  </mergeCells>
  <printOptions horizontalCentered="1"/>
  <pageMargins left="0.6299212598425197" right="0.6299212598425197" top="6.496062992125984" bottom="0.5905511811023623" header="0.4724409448818898" footer="0.4724409448818898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66FF"/>
  </sheetPr>
  <dimension ref="A1:B2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4" width="9.00390625" style="25" customWidth="1"/>
    <col min="5" max="16384" width="9.00390625" style="23" customWidth="1"/>
  </cols>
  <sheetData>
    <row r="1" spans="1:2" ht="18.75" customHeight="1">
      <c r="A1" s="2" t="s">
        <v>327</v>
      </c>
      <c r="B1" s="2"/>
    </row>
    <row r="2" spans="1:2" ht="18.75" customHeight="1">
      <c r="A2" s="24" t="s">
        <v>119</v>
      </c>
      <c r="B2" s="24"/>
    </row>
    <row r="3" spans="1:2" ht="13.5" customHeight="1">
      <c r="A3" s="24"/>
      <c r="B3" s="32" t="s">
        <v>340</v>
      </c>
    </row>
    <row r="4" spans="1:2" ht="24" customHeight="1">
      <c r="A4" s="26" t="s">
        <v>120</v>
      </c>
      <c r="B4" s="27" t="s">
        <v>121</v>
      </c>
    </row>
    <row r="5" spans="1:2" ht="18" customHeight="1">
      <c r="A5" s="39" t="s">
        <v>122</v>
      </c>
      <c r="B5" s="138">
        <f>SUM(B6:B22)</f>
        <v>1299</v>
      </c>
    </row>
    <row r="6" spans="1:2" ht="18" customHeight="1">
      <c r="A6" s="64" t="s">
        <v>292</v>
      </c>
      <c r="B6" s="139">
        <v>242</v>
      </c>
    </row>
    <row r="7" spans="1:2" ht="18" customHeight="1">
      <c r="A7" s="64" t="s">
        <v>293</v>
      </c>
      <c r="B7" s="139">
        <v>165</v>
      </c>
    </row>
    <row r="8" spans="1:2" ht="18" customHeight="1">
      <c r="A8" s="64" t="s">
        <v>295</v>
      </c>
      <c r="B8" s="139">
        <v>143</v>
      </c>
    </row>
    <row r="9" spans="1:2" ht="18" customHeight="1">
      <c r="A9" s="64" t="s">
        <v>294</v>
      </c>
      <c r="B9" s="139">
        <v>119</v>
      </c>
    </row>
    <row r="10" spans="1:2" ht="18" customHeight="1">
      <c r="A10" s="64" t="s">
        <v>296</v>
      </c>
      <c r="B10" s="139">
        <v>84</v>
      </c>
    </row>
    <row r="11" spans="1:2" ht="18" customHeight="1">
      <c r="A11" s="64" t="s">
        <v>297</v>
      </c>
      <c r="B11" s="139">
        <v>59</v>
      </c>
    </row>
    <row r="12" spans="1:2" ht="18" customHeight="1">
      <c r="A12" s="64" t="s">
        <v>298</v>
      </c>
      <c r="B12" s="139">
        <v>52</v>
      </c>
    </row>
    <row r="13" spans="1:2" ht="18" customHeight="1">
      <c r="A13" s="64" t="s">
        <v>299</v>
      </c>
      <c r="B13" s="139">
        <v>42</v>
      </c>
    </row>
    <row r="14" spans="1:2" ht="18" customHeight="1">
      <c r="A14" s="64" t="s">
        <v>303</v>
      </c>
      <c r="B14" s="139">
        <v>45</v>
      </c>
    </row>
    <row r="15" spans="1:2" ht="18" customHeight="1">
      <c r="A15" s="100" t="s">
        <v>306</v>
      </c>
      <c r="B15" s="139">
        <v>42</v>
      </c>
    </row>
    <row r="16" spans="1:2" ht="18" customHeight="1">
      <c r="A16" s="64" t="s">
        <v>302</v>
      </c>
      <c r="B16" s="139">
        <v>34</v>
      </c>
    </row>
    <row r="17" spans="1:2" ht="18" customHeight="1">
      <c r="A17" s="64" t="s">
        <v>304</v>
      </c>
      <c r="B17" s="139">
        <v>17</v>
      </c>
    </row>
    <row r="18" spans="1:2" ht="18" customHeight="1">
      <c r="A18" s="64" t="s">
        <v>301</v>
      </c>
      <c r="B18" s="139">
        <v>15</v>
      </c>
    </row>
    <row r="19" spans="1:2" ht="18" customHeight="1">
      <c r="A19" s="64" t="s">
        <v>300</v>
      </c>
      <c r="B19" s="139">
        <v>8</v>
      </c>
    </row>
    <row r="20" spans="1:2" ht="18" customHeight="1">
      <c r="A20" s="64" t="s">
        <v>305</v>
      </c>
      <c r="B20" s="139">
        <v>7</v>
      </c>
    </row>
    <row r="21" spans="1:2" ht="18" customHeight="1">
      <c r="A21" s="100" t="s">
        <v>307</v>
      </c>
      <c r="B21" s="139">
        <v>7</v>
      </c>
    </row>
    <row r="22" spans="1:2" ht="18" customHeight="1">
      <c r="A22" s="66" t="s">
        <v>320</v>
      </c>
      <c r="B22" s="122">
        <v>218</v>
      </c>
    </row>
    <row r="23" ht="16.5" customHeight="1">
      <c r="B23" s="56" t="s">
        <v>146</v>
      </c>
    </row>
  </sheetData>
  <sheetProtection/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3366FF"/>
  </sheetPr>
  <dimension ref="A1:B14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5" width="9.00390625" style="25" customWidth="1"/>
    <col min="6" max="16384" width="9.00390625" style="23" customWidth="1"/>
  </cols>
  <sheetData>
    <row r="1" spans="1:2" ht="18.75" customHeight="1">
      <c r="A1" s="46" t="s">
        <v>277</v>
      </c>
      <c r="B1" s="46"/>
    </row>
    <row r="2" spans="1:2" ht="13.5" customHeight="1">
      <c r="A2" s="24"/>
      <c r="B2" s="32" t="s">
        <v>346</v>
      </c>
    </row>
    <row r="3" spans="1:2" ht="24" customHeight="1">
      <c r="A3" s="26" t="s">
        <v>120</v>
      </c>
      <c r="B3" s="27" t="s">
        <v>121</v>
      </c>
    </row>
    <row r="4" spans="1:2" ht="18" customHeight="1">
      <c r="A4" s="39" t="s">
        <v>122</v>
      </c>
      <c r="B4" s="138">
        <f>SUM(B5:B12)</f>
        <v>90</v>
      </c>
    </row>
    <row r="5" spans="1:2" ht="18" customHeight="1">
      <c r="A5" s="64" t="s">
        <v>279</v>
      </c>
      <c r="B5" s="139">
        <v>19</v>
      </c>
    </row>
    <row r="6" spans="1:2" ht="18" customHeight="1">
      <c r="A6" s="64" t="s">
        <v>278</v>
      </c>
      <c r="B6" s="139">
        <v>12</v>
      </c>
    </row>
    <row r="7" spans="1:2" ht="18" customHeight="1">
      <c r="A7" s="64" t="s">
        <v>280</v>
      </c>
      <c r="B7" s="139">
        <v>7</v>
      </c>
    </row>
    <row r="8" spans="1:2" ht="18" customHeight="1">
      <c r="A8" s="64" t="s">
        <v>283</v>
      </c>
      <c r="B8" s="139">
        <v>7</v>
      </c>
    </row>
    <row r="9" spans="1:2" ht="18" customHeight="1">
      <c r="A9" s="64" t="s">
        <v>282</v>
      </c>
      <c r="B9" s="139">
        <v>6</v>
      </c>
    </row>
    <row r="10" spans="1:2" ht="18" customHeight="1">
      <c r="A10" s="64" t="s">
        <v>281</v>
      </c>
      <c r="B10" s="139">
        <v>3</v>
      </c>
    </row>
    <row r="11" spans="1:2" ht="18" customHeight="1">
      <c r="A11" s="64" t="s">
        <v>123</v>
      </c>
      <c r="B11" s="139">
        <v>0</v>
      </c>
    </row>
    <row r="12" spans="1:2" ht="18" customHeight="1">
      <c r="A12" s="66" t="s">
        <v>124</v>
      </c>
      <c r="B12" s="122">
        <v>36</v>
      </c>
    </row>
    <row r="13" ht="18" customHeight="1">
      <c r="B13" s="56" t="s">
        <v>146</v>
      </c>
    </row>
    <row r="14" spans="1:2" ht="24" customHeight="1">
      <c r="A14" s="67"/>
      <c r="B14" s="65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N14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2.50390625" style="12" customWidth="1"/>
    <col min="2" max="2" width="11.875" style="12" customWidth="1"/>
    <col min="3" max="3" width="1.12109375" style="12" customWidth="1"/>
    <col min="4" max="14" width="6.875" style="12" customWidth="1"/>
    <col min="15" max="16384" width="9.00390625" style="12" customWidth="1"/>
  </cols>
  <sheetData>
    <row r="1" spans="1:4" ht="18.75" customHeight="1">
      <c r="A1" s="31" t="s">
        <v>23</v>
      </c>
      <c r="B1" s="9"/>
      <c r="C1" s="9"/>
      <c r="D1" s="9"/>
    </row>
    <row r="2" spans="1:14" ht="13.5">
      <c r="A2" s="9"/>
      <c r="B2" s="9"/>
      <c r="C2" s="9"/>
      <c r="N2" s="40" t="s">
        <v>331</v>
      </c>
    </row>
    <row r="3" spans="1:14" ht="30" customHeight="1">
      <c r="A3" s="294" t="s">
        <v>24</v>
      </c>
      <c r="B3" s="296"/>
      <c r="C3" s="35"/>
      <c r="D3" s="18" t="s">
        <v>81</v>
      </c>
      <c r="E3" s="18" t="s">
        <v>82</v>
      </c>
      <c r="F3" s="18" t="s">
        <v>83</v>
      </c>
      <c r="G3" s="18" t="s">
        <v>84</v>
      </c>
      <c r="H3" s="18" t="s">
        <v>85</v>
      </c>
      <c r="I3" s="18" t="s">
        <v>86</v>
      </c>
      <c r="J3" s="18" t="s">
        <v>87</v>
      </c>
      <c r="K3" s="18" t="s">
        <v>88</v>
      </c>
      <c r="L3" s="18" t="s">
        <v>89</v>
      </c>
      <c r="M3" s="18" t="s">
        <v>90</v>
      </c>
      <c r="N3" s="19" t="s">
        <v>91</v>
      </c>
    </row>
    <row r="4" spans="1:14" ht="30" customHeight="1">
      <c r="A4" s="300" t="s">
        <v>25</v>
      </c>
      <c r="B4" s="301"/>
      <c r="C4" s="36"/>
      <c r="D4" s="204">
        <f aca="true" t="shared" si="0" ref="D4:N4">D5+D11+D12</f>
        <v>39808</v>
      </c>
      <c r="E4" s="204">
        <f t="shared" si="0"/>
        <v>9256</v>
      </c>
      <c r="F4" s="204">
        <f t="shared" si="0"/>
        <v>3946</v>
      </c>
      <c r="G4" s="204">
        <f t="shared" si="0"/>
        <v>3839</v>
      </c>
      <c r="H4" s="204">
        <f t="shared" si="0"/>
        <v>3979</v>
      </c>
      <c r="I4" s="204">
        <f t="shared" si="0"/>
        <v>2775</v>
      </c>
      <c r="J4" s="204">
        <f t="shared" si="0"/>
        <v>3330</v>
      </c>
      <c r="K4" s="204">
        <f t="shared" si="0"/>
        <v>2160</v>
      </c>
      <c r="L4" s="204">
        <f t="shared" si="0"/>
        <v>3023</v>
      </c>
      <c r="M4" s="204">
        <f t="shared" si="0"/>
        <v>3752</v>
      </c>
      <c r="N4" s="205">
        <f t="shared" si="0"/>
        <v>3748</v>
      </c>
    </row>
    <row r="5" spans="1:14" ht="30" customHeight="1">
      <c r="A5" s="306" t="s">
        <v>64</v>
      </c>
      <c r="B5" s="306"/>
      <c r="C5" s="8"/>
      <c r="D5" s="206">
        <f aca="true" t="shared" si="1" ref="D5:N5">SUM(D6:D10)</f>
        <v>37357</v>
      </c>
      <c r="E5" s="206">
        <f t="shared" si="1"/>
        <v>8999</v>
      </c>
      <c r="F5" s="206">
        <f t="shared" si="1"/>
        <v>3570</v>
      </c>
      <c r="G5" s="206">
        <f t="shared" si="1"/>
        <v>3428</v>
      </c>
      <c r="H5" s="206">
        <f t="shared" si="1"/>
        <v>3849</v>
      </c>
      <c r="I5" s="206">
        <f t="shared" si="1"/>
        <v>2582</v>
      </c>
      <c r="J5" s="206">
        <f t="shared" si="1"/>
        <v>3025</v>
      </c>
      <c r="K5" s="206">
        <f t="shared" si="1"/>
        <v>2082</v>
      </c>
      <c r="L5" s="206">
        <f t="shared" si="1"/>
        <v>2812</v>
      </c>
      <c r="M5" s="206">
        <f t="shared" si="1"/>
        <v>3453</v>
      </c>
      <c r="N5" s="207">
        <f t="shared" si="1"/>
        <v>3557</v>
      </c>
    </row>
    <row r="6" spans="1:14" ht="30" customHeight="1">
      <c r="A6" s="72"/>
      <c r="B6" s="8" t="s">
        <v>65</v>
      </c>
      <c r="C6" s="8"/>
      <c r="D6" s="208">
        <f aca="true" t="shared" si="2" ref="D6:D12">SUM(E6:N6)</f>
        <v>7223</v>
      </c>
      <c r="E6" s="209">
        <v>1377</v>
      </c>
      <c r="F6" s="209">
        <v>1191</v>
      </c>
      <c r="G6" s="209">
        <v>455</v>
      </c>
      <c r="H6" s="209">
        <v>983</v>
      </c>
      <c r="I6" s="209">
        <v>365</v>
      </c>
      <c r="J6" s="209">
        <v>196</v>
      </c>
      <c r="K6" s="209">
        <v>792</v>
      </c>
      <c r="L6" s="209">
        <v>591</v>
      </c>
      <c r="M6" s="209">
        <v>565</v>
      </c>
      <c r="N6" s="210">
        <v>708</v>
      </c>
    </row>
    <row r="7" spans="1:14" ht="30" customHeight="1">
      <c r="A7" s="72"/>
      <c r="B7" s="8" t="s">
        <v>66</v>
      </c>
      <c r="C7" s="8"/>
      <c r="D7" s="208">
        <f t="shared" si="2"/>
        <v>8</v>
      </c>
      <c r="E7" s="209">
        <v>8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10">
        <v>0</v>
      </c>
    </row>
    <row r="8" spans="1:14" ht="30" customHeight="1">
      <c r="A8" s="72"/>
      <c r="B8" s="8" t="s">
        <v>67</v>
      </c>
      <c r="C8" s="8"/>
      <c r="D8" s="208">
        <f t="shared" si="2"/>
        <v>102</v>
      </c>
      <c r="E8" s="209">
        <v>6</v>
      </c>
      <c r="F8" s="209">
        <v>0</v>
      </c>
      <c r="G8" s="209">
        <v>0</v>
      </c>
      <c r="H8" s="209">
        <v>0</v>
      </c>
      <c r="I8" s="209">
        <v>0</v>
      </c>
      <c r="J8" s="209">
        <v>46</v>
      </c>
      <c r="K8" s="209">
        <v>0</v>
      </c>
      <c r="L8" s="209">
        <v>0</v>
      </c>
      <c r="M8" s="209">
        <v>50</v>
      </c>
      <c r="N8" s="210">
        <v>0</v>
      </c>
    </row>
    <row r="9" spans="1:14" ht="30" customHeight="1">
      <c r="A9" s="72"/>
      <c r="B9" s="8" t="s">
        <v>6</v>
      </c>
      <c r="C9" s="8"/>
      <c r="D9" s="208">
        <f t="shared" si="2"/>
        <v>21978</v>
      </c>
      <c r="E9" s="209">
        <v>6021</v>
      </c>
      <c r="F9" s="209">
        <v>1713</v>
      </c>
      <c r="G9" s="209">
        <v>2578</v>
      </c>
      <c r="H9" s="209">
        <v>2289</v>
      </c>
      <c r="I9" s="209">
        <v>1399</v>
      </c>
      <c r="J9" s="209">
        <v>2250</v>
      </c>
      <c r="K9" s="209">
        <v>699</v>
      </c>
      <c r="L9" s="209">
        <v>1281</v>
      </c>
      <c r="M9" s="209">
        <v>2295</v>
      </c>
      <c r="N9" s="210">
        <v>1453</v>
      </c>
    </row>
    <row r="10" spans="1:14" ht="30" customHeight="1">
      <c r="A10" s="72"/>
      <c r="B10" s="8" t="s">
        <v>5</v>
      </c>
      <c r="C10" s="8"/>
      <c r="D10" s="208">
        <f t="shared" si="2"/>
        <v>8046</v>
      </c>
      <c r="E10" s="209">
        <v>1587</v>
      </c>
      <c r="F10" s="209">
        <v>666</v>
      </c>
      <c r="G10" s="209">
        <v>395</v>
      </c>
      <c r="H10" s="209">
        <v>577</v>
      </c>
      <c r="I10" s="209">
        <v>818</v>
      </c>
      <c r="J10" s="209">
        <v>533</v>
      </c>
      <c r="K10" s="209">
        <v>591</v>
      </c>
      <c r="L10" s="209">
        <v>940</v>
      </c>
      <c r="M10" s="209">
        <v>543</v>
      </c>
      <c r="N10" s="210">
        <v>1396</v>
      </c>
    </row>
    <row r="11" spans="1:14" ht="30" customHeight="1">
      <c r="A11" s="302" t="s">
        <v>68</v>
      </c>
      <c r="B11" s="303"/>
      <c r="C11" s="8"/>
      <c r="D11" s="208">
        <f t="shared" si="2"/>
        <v>2437</v>
      </c>
      <c r="E11" s="209">
        <v>257</v>
      </c>
      <c r="F11" s="209">
        <v>376</v>
      </c>
      <c r="G11" s="209">
        <v>411</v>
      </c>
      <c r="H11" s="209">
        <v>130</v>
      </c>
      <c r="I11" s="209">
        <v>193</v>
      </c>
      <c r="J11" s="209">
        <v>305</v>
      </c>
      <c r="K11" s="209">
        <v>78</v>
      </c>
      <c r="L11" s="209">
        <v>197</v>
      </c>
      <c r="M11" s="209">
        <v>299</v>
      </c>
      <c r="N11" s="210">
        <v>191</v>
      </c>
    </row>
    <row r="12" spans="1:14" ht="30" customHeight="1">
      <c r="A12" s="304" t="s">
        <v>69</v>
      </c>
      <c r="B12" s="305"/>
      <c r="C12" s="22"/>
      <c r="D12" s="211">
        <f t="shared" si="2"/>
        <v>14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14</v>
      </c>
      <c r="M12" s="212">
        <v>0</v>
      </c>
      <c r="N12" s="213">
        <v>0</v>
      </c>
    </row>
    <row r="13" ht="7.5" customHeight="1"/>
    <row r="14" ht="13.5">
      <c r="N14" s="56" t="s">
        <v>146</v>
      </c>
    </row>
  </sheetData>
  <sheetProtection/>
  <mergeCells count="5">
    <mergeCell ref="A3:B3"/>
    <mergeCell ref="A4:B4"/>
    <mergeCell ref="A11:B11"/>
    <mergeCell ref="A12:B12"/>
    <mergeCell ref="A5:B5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</sheetPr>
  <dimension ref="A1:BN29"/>
  <sheetViews>
    <sheetView view="pageBreakPreview" zoomScale="115" zoomScaleSheetLayoutView="115" zoomScalePageLayoutView="0" workbookViewId="0" topLeftCell="A1">
      <selection activeCell="A4" sqref="A4:C4"/>
    </sheetView>
  </sheetViews>
  <sheetFormatPr defaultColWidth="9.00390625" defaultRowHeight="13.5"/>
  <cols>
    <col min="1" max="1" width="1.875" style="12" customWidth="1"/>
    <col min="2" max="2" width="6.125" style="12" customWidth="1"/>
    <col min="3" max="3" width="1.00390625" style="12" customWidth="1"/>
    <col min="4" max="4" width="8.875" style="12" customWidth="1"/>
    <col min="5" max="5" width="5.375" style="195" customWidth="1"/>
    <col min="6" max="6" width="5.625" style="195" customWidth="1"/>
    <col min="7" max="7" width="4.625" style="195" customWidth="1"/>
    <col min="8" max="8" width="5.375" style="12" customWidth="1"/>
    <col min="9" max="9" width="7.00390625" style="12" customWidth="1"/>
    <col min="10" max="10" width="6.00390625" style="12" customWidth="1"/>
    <col min="11" max="11" width="6.375" style="12" customWidth="1"/>
    <col min="12" max="12" width="8.25390625" style="12" customWidth="1"/>
    <col min="13" max="13" width="6.625" style="12" customWidth="1"/>
    <col min="14" max="14" width="7.625" style="12" customWidth="1"/>
    <col min="15" max="15" width="6.625" style="12" customWidth="1"/>
    <col min="16" max="16" width="5.50390625" style="12" customWidth="1"/>
    <col min="17" max="17" width="5.125" style="12" customWidth="1"/>
    <col min="18" max="18" width="3.75390625" style="13" customWidth="1"/>
    <col min="19" max="19" width="5.25390625" style="12" customWidth="1"/>
    <col min="20" max="20" width="5.125" style="12" customWidth="1"/>
    <col min="21" max="21" width="3.875" style="12" customWidth="1"/>
    <col min="22" max="22" width="5.50390625" style="12" customWidth="1"/>
    <col min="23" max="23" width="4.00390625" style="12" customWidth="1"/>
    <col min="24" max="24" width="5.50390625" style="12" customWidth="1"/>
    <col min="25" max="25" width="3.875" style="12" customWidth="1"/>
    <col min="26" max="26" width="3.625" style="12" customWidth="1"/>
    <col min="27" max="27" width="5.50390625" style="12" customWidth="1"/>
    <col min="28" max="28" width="5.375" style="12" customWidth="1"/>
    <col min="29" max="29" width="5.50390625" style="12" customWidth="1"/>
    <col min="30" max="30" width="5.375" style="12" customWidth="1"/>
    <col min="31" max="31" width="5.875" style="12" customWidth="1"/>
    <col min="32" max="32" width="4.50390625" style="12" hidden="1" customWidth="1"/>
    <col min="33" max="33" width="5.50390625" style="12" hidden="1" customWidth="1"/>
    <col min="34" max="34" width="5.50390625" style="12" customWidth="1"/>
    <col min="35" max="35" width="7.25390625" style="12" customWidth="1"/>
    <col min="36" max="36" width="6.625" style="12" customWidth="1"/>
    <col min="37" max="45" width="6.375" style="12" customWidth="1"/>
    <col min="46" max="16384" width="9.00390625" style="12" customWidth="1"/>
  </cols>
  <sheetData>
    <row r="1" spans="1:4" ht="18.75" customHeight="1">
      <c r="A1" s="31" t="s">
        <v>125</v>
      </c>
      <c r="B1" s="14"/>
      <c r="C1" s="14"/>
      <c r="D1" s="14"/>
    </row>
    <row r="2" spans="1:36" ht="13.5">
      <c r="A2" s="73"/>
      <c r="B2" s="73"/>
      <c r="C2" s="73"/>
      <c r="D2" s="214"/>
      <c r="E2" s="196"/>
      <c r="F2" s="196"/>
      <c r="G2" s="196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ht="5.25" customHeight="1">
      <c r="A3" s="74"/>
      <c r="B3" s="74"/>
      <c r="C3" s="74"/>
      <c r="D3" s="75"/>
      <c r="E3" s="197"/>
      <c r="F3" s="198"/>
      <c r="G3" s="197"/>
      <c r="H3" s="74"/>
      <c r="I3" s="75"/>
      <c r="J3" s="75"/>
      <c r="K3" s="75"/>
      <c r="L3" s="75"/>
      <c r="M3" s="75"/>
      <c r="N3" s="75"/>
      <c r="O3" s="75"/>
      <c r="P3" s="75"/>
      <c r="Q3" s="85"/>
      <c r="R3" s="75"/>
      <c r="S3" s="75"/>
      <c r="T3" s="75"/>
      <c r="U3" s="75"/>
      <c r="V3" s="75"/>
      <c r="W3" s="75"/>
      <c r="X3" s="328" t="s">
        <v>145</v>
      </c>
      <c r="Y3" s="329"/>
      <c r="Z3" s="330"/>
      <c r="AA3" s="75"/>
      <c r="AB3" s="75"/>
      <c r="AC3" s="75"/>
      <c r="AD3" s="75"/>
      <c r="AE3" s="75"/>
      <c r="AF3" s="74"/>
      <c r="AG3" s="74"/>
      <c r="AH3" s="75"/>
      <c r="AI3" s="76"/>
      <c r="AJ3" s="75"/>
    </row>
    <row r="4" spans="1:66" ht="20.25" customHeight="1">
      <c r="A4" s="317" t="s">
        <v>70</v>
      </c>
      <c r="B4" s="318"/>
      <c r="C4" s="77"/>
      <c r="D4" s="307" t="s">
        <v>81</v>
      </c>
      <c r="E4" s="323" t="s">
        <v>26</v>
      </c>
      <c r="F4" s="323"/>
      <c r="G4" s="324" t="s">
        <v>27</v>
      </c>
      <c r="H4" s="324"/>
      <c r="I4" s="307" t="s">
        <v>28</v>
      </c>
      <c r="J4" s="307" t="s">
        <v>1</v>
      </c>
      <c r="K4" s="310" t="s">
        <v>2</v>
      </c>
      <c r="L4" s="307" t="s">
        <v>3</v>
      </c>
      <c r="M4" s="307" t="s">
        <v>4</v>
      </c>
      <c r="N4" s="307" t="s">
        <v>29</v>
      </c>
      <c r="O4" s="307" t="s">
        <v>30</v>
      </c>
      <c r="P4" s="314" t="s">
        <v>31</v>
      </c>
      <c r="Q4" s="311" t="s">
        <v>32</v>
      </c>
      <c r="R4" s="311" t="s">
        <v>33</v>
      </c>
      <c r="S4" s="311" t="s">
        <v>34</v>
      </c>
      <c r="T4" s="307" t="s">
        <v>35</v>
      </c>
      <c r="U4" s="307" t="s">
        <v>36</v>
      </c>
      <c r="V4" s="307" t="s">
        <v>37</v>
      </c>
      <c r="W4" s="307" t="s">
        <v>38</v>
      </c>
      <c r="X4" s="318"/>
      <c r="Y4" s="331"/>
      <c r="Z4" s="317"/>
      <c r="AA4" s="307" t="s">
        <v>39</v>
      </c>
      <c r="AB4" s="325" t="s">
        <v>7</v>
      </c>
      <c r="AC4" s="307" t="s">
        <v>40</v>
      </c>
      <c r="AD4" s="307" t="s">
        <v>41</v>
      </c>
      <c r="AE4" s="307" t="s">
        <v>126</v>
      </c>
      <c r="AF4" s="78"/>
      <c r="AG4" s="307"/>
      <c r="AH4" s="316" t="s">
        <v>127</v>
      </c>
      <c r="AI4" s="307" t="s">
        <v>42</v>
      </c>
      <c r="AJ4" s="314" t="s">
        <v>43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80.25" customHeight="1">
      <c r="A5" s="319"/>
      <c r="B5" s="320"/>
      <c r="C5" s="77"/>
      <c r="D5" s="308"/>
      <c r="E5" s="326" t="s">
        <v>44</v>
      </c>
      <c r="F5" s="326" t="s">
        <v>318</v>
      </c>
      <c r="G5" s="326" t="s">
        <v>44</v>
      </c>
      <c r="H5" s="334" t="s">
        <v>318</v>
      </c>
      <c r="I5" s="308"/>
      <c r="J5" s="308"/>
      <c r="K5" s="310"/>
      <c r="L5" s="308"/>
      <c r="M5" s="308"/>
      <c r="N5" s="308" t="s">
        <v>45</v>
      </c>
      <c r="O5" s="309"/>
      <c r="P5" s="315"/>
      <c r="Q5" s="312" t="s">
        <v>46</v>
      </c>
      <c r="R5" s="312" t="s">
        <v>47</v>
      </c>
      <c r="S5" s="312" t="s">
        <v>48</v>
      </c>
      <c r="T5" s="308" t="s">
        <v>48</v>
      </c>
      <c r="U5" s="308" t="s">
        <v>48</v>
      </c>
      <c r="V5" s="308" t="s">
        <v>49</v>
      </c>
      <c r="W5" s="308" t="s">
        <v>50</v>
      </c>
      <c r="X5" s="308" t="s">
        <v>51</v>
      </c>
      <c r="Y5" s="308" t="s">
        <v>52</v>
      </c>
      <c r="Z5" s="308" t="s">
        <v>53</v>
      </c>
      <c r="AA5" s="308" t="s">
        <v>54</v>
      </c>
      <c r="AB5" s="326" t="s">
        <v>284</v>
      </c>
      <c r="AC5" s="308" t="s">
        <v>55</v>
      </c>
      <c r="AD5" s="308"/>
      <c r="AE5" s="308" t="s">
        <v>56</v>
      </c>
      <c r="AF5" s="29"/>
      <c r="AG5" s="308" t="s">
        <v>56</v>
      </c>
      <c r="AH5" s="308" t="s">
        <v>50</v>
      </c>
      <c r="AI5" s="308"/>
      <c r="AJ5" s="333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0.25" customHeight="1">
      <c r="A6" s="321"/>
      <c r="B6" s="322"/>
      <c r="C6" s="77"/>
      <c r="D6" s="309"/>
      <c r="E6" s="327"/>
      <c r="F6" s="327"/>
      <c r="G6" s="327"/>
      <c r="H6" s="309"/>
      <c r="I6" s="309"/>
      <c r="J6" s="309"/>
      <c r="K6" s="310"/>
      <c r="L6" s="309"/>
      <c r="M6" s="309" t="s">
        <v>58</v>
      </c>
      <c r="N6" s="309" t="s">
        <v>59</v>
      </c>
      <c r="O6" s="81" t="s">
        <v>285</v>
      </c>
      <c r="P6" s="140" t="s">
        <v>286</v>
      </c>
      <c r="Q6" s="313"/>
      <c r="R6" s="313"/>
      <c r="S6" s="313"/>
      <c r="T6" s="309"/>
      <c r="U6" s="309"/>
      <c r="V6" s="309"/>
      <c r="W6" s="309"/>
      <c r="X6" s="309" t="s">
        <v>60</v>
      </c>
      <c r="Y6" s="309" t="s">
        <v>60</v>
      </c>
      <c r="Z6" s="309"/>
      <c r="AA6" s="309"/>
      <c r="AB6" s="327" t="s">
        <v>61</v>
      </c>
      <c r="AC6" s="309"/>
      <c r="AD6" s="309" t="s">
        <v>57</v>
      </c>
      <c r="AE6" s="309" t="s">
        <v>59</v>
      </c>
      <c r="AF6" s="80"/>
      <c r="AG6" s="309" t="s">
        <v>59</v>
      </c>
      <c r="AH6" s="309" t="s">
        <v>59</v>
      </c>
      <c r="AI6" s="309" t="s">
        <v>62</v>
      </c>
      <c r="AJ6" s="315" t="s">
        <v>57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.25" customHeight="1">
      <c r="A7" s="68"/>
      <c r="B7" s="68"/>
      <c r="C7" s="68"/>
      <c r="D7" s="78"/>
      <c r="E7" s="163"/>
      <c r="F7" s="163"/>
      <c r="G7" s="163"/>
      <c r="H7" s="78"/>
      <c r="I7" s="78"/>
      <c r="J7" s="78"/>
      <c r="K7" s="78"/>
      <c r="L7" s="78"/>
      <c r="M7" s="78"/>
      <c r="N7" s="78"/>
      <c r="O7" s="159"/>
      <c r="P7" s="161"/>
      <c r="Q7" s="160"/>
      <c r="R7" s="160"/>
      <c r="S7" s="162"/>
      <c r="T7" s="78"/>
      <c r="U7" s="78"/>
      <c r="V7" s="78"/>
      <c r="W7" s="78"/>
      <c r="X7" s="78"/>
      <c r="Y7" s="78"/>
      <c r="Z7" s="78"/>
      <c r="AA7" s="78"/>
      <c r="AB7" s="163"/>
      <c r="AC7" s="78"/>
      <c r="AD7" s="78"/>
      <c r="AE7" s="78"/>
      <c r="AF7" s="78"/>
      <c r="AG7" s="78"/>
      <c r="AH7" s="78"/>
      <c r="AI7" s="78"/>
      <c r="AJ7" s="79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38" ht="19.5" customHeight="1">
      <c r="A8" s="332" t="s">
        <v>81</v>
      </c>
      <c r="B8" s="332"/>
      <c r="C8" s="191"/>
      <c r="D8" s="215">
        <f aca="true" t="shared" si="0" ref="D8:D18">SUM(E8:AJ8)</f>
        <v>44846.299999999996</v>
      </c>
      <c r="E8" s="216">
        <f aca="true" t="shared" si="1" ref="E8:R8">SUM(E9:E18)</f>
        <v>3389</v>
      </c>
      <c r="F8" s="263">
        <f t="shared" si="1"/>
        <v>1057.2</v>
      </c>
      <c r="G8" s="216">
        <f t="shared" si="1"/>
        <v>252</v>
      </c>
      <c r="H8" s="264">
        <f t="shared" si="1"/>
        <v>74.19999999999999</v>
      </c>
      <c r="I8" s="264">
        <f t="shared" si="1"/>
        <v>1022.6999999999998</v>
      </c>
      <c r="J8" s="264">
        <f t="shared" si="1"/>
        <v>146.7</v>
      </c>
      <c r="K8" s="264">
        <f t="shared" si="1"/>
        <v>418.99999999999994</v>
      </c>
      <c r="L8" s="264">
        <f t="shared" si="1"/>
        <v>16883</v>
      </c>
      <c r="M8" s="264">
        <f t="shared" si="1"/>
        <v>2832.2000000000003</v>
      </c>
      <c r="N8" s="264">
        <f t="shared" si="1"/>
        <v>5076.599999999999</v>
      </c>
      <c r="O8" s="265">
        <f t="shared" si="1"/>
        <v>1229.2</v>
      </c>
      <c r="P8" s="266">
        <f t="shared" si="1"/>
        <v>916.5999999999999</v>
      </c>
      <c r="Q8" s="267">
        <f t="shared" si="1"/>
        <v>93.4</v>
      </c>
      <c r="R8" s="222">
        <f t="shared" si="1"/>
        <v>0</v>
      </c>
      <c r="S8" s="268">
        <f aca="true" t="shared" si="2" ref="S8:Z8">SUM(S9:S18)</f>
        <v>105.89999999999998</v>
      </c>
      <c r="T8" s="268">
        <f t="shared" si="2"/>
        <v>21</v>
      </c>
      <c r="U8" s="222">
        <f t="shared" si="2"/>
        <v>0</v>
      </c>
      <c r="V8" s="268">
        <f t="shared" si="2"/>
        <v>923</v>
      </c>
      <c r="W8" s="268">
        <f t="shared" si="2"/>
        <v>16.6</v>
      </c>
      <c r="X8" s="268">
        <f t="shared" si="2"/>
        <v>929.9</v>
      </c>
      <c r="Y8" s="222">
        <f t="shared" si="2"/>
        <v>1.7</v>
      </c>
      <c r="Z8" s="222">
        <f t="shared" si="2"/>
        <v>0</v>
      </c>
      <c r="AA8" s="263">
        <f aca="true" t="shared" si="3" ref="AA8:AJ8">SUM(AA9:AA18)</f>
        <v>468</v>
      </c>
      <c r="AB8" s="268">
        <f t="shared" si="3"/>
        <v>29.6</v>
      </c>
      <c r="AC8" s="268">
        <f t="shared" si="3"/>
        <v>416.6</v>
      </c>
      <c r="AD8" s="268">
        <f t="shared" si="3"/>
        <v>50.6</v>
      </c>
      <c r="AE8" s="263">
        <f t="shared" si="3"/>
        <v>690.9</v>
      </c>
      <c r="AF8" s="263">
        <f t="shared" si="3"/>
        <v>0</v>
      </c>
      <c r="AG8" s="263">
        <f t="shared" si="3"/>
        <v>0</v>
      </c>
      <c r="AH8" s="263">
        <f t="shared" si="3"/>
        <v>2045.1000000000004</v>
      </c>
      <c r="AI8" s="263">
        <f t="shared" si="3"/>
        <v>4233.5</v>
      </c>
      <c r="AJ8" s="269">
        <f t="shared" si="3"/>
        <v>1522.1000000000004</v>
      </c>
      <c r="AK8" s="13"/>
      <c r="AL8" s="13"/>
    </row>
    <row r="9" spans="1:38" ht="19.5" customHeight="1">
      <c r="A9" s="191"/>
      <c r="B9" s="191" t="s">
        <v>82</v>
      </c>
      <c r="C9" s="191"/>
      <c r="D9" s="215">
        <f t="shared" si="0"/>
        <v>11590.199999999999</v>
      </c>
      <c r="E9" s="232">
        <v>1024</v>
      </c>
      <c r="F9" s="217">
        <v>375.1</v>
      </c>
      <c r="G9" s="232">
        <v>17</v>
      </c>
      <c r="H9" s="218">
        <v>16.9</v>
      </c>
      <c r="I9" s="218">
        <v>285</v>
      </c>
      <c r="J9" s="218">
        <v>57</v>
      </c>
      <c r="K9" s="218">
        <v>124.2</v>
      </c>
      <c r="L9" s="218">
        <v>4985.6</v>
      </c>
      <c r="M9" s="218">
        <v>483.8</v>
      </c>
      <c r="N9" s="218">
        <v>1178.3</v>
      </c>
      <c r="O9" s="219">
        <v>275.9</v>
      </c>
      <c r="P9" s="220">
        <v>184.1</v>
      </c>
      <c r="Q9" s="221">
        <v>23.9</v>
      </c>
      <c r="R9" s="222">
        <v>0</v>
      </c>
      <c r="S9" s="223">
        <v>20.3</v>
      </c>
      <c r="T9" s="223">
        <v>5</v>
      </c>
      <c r="U9" s="222">
        <v>0</v>
      </c>
      <c r="V9" s="223">
        <v>268.5</v>
      </c>
      <c r="W9" s="222">
        <v>0</v>
      </c>
      <c r="X9" s="223">
        <v>308.1</v>
      </c>
      <c r="Y9" s="222">
        <v>0</v>
      </c>
      <c r="Z9" s="222">
        <v>0</v>
      </c>
      <c r="AA9" s="217">
        <v>127</v>
      </c>
      <c r="AB9" s="223">
        <v>4</v>
      </c>
      <c r="AC9" s="223">
        <v>93.5</v>
      </c>
      <c r="AD9" s="223">
        <v>13</v>
      </c>
      <c r="AE9" s="217">
        <v>141.6</v>
      </c>
      <c r="AF9" s="217"/>
      <c r="AG9" s="217"/>
      <c r="AH9" s="217">
        <v>270.8</v>
      </c>
      <c r="AI9" s="217">
        <v>926.2</v>
      </c>
      <c r="AJ9" s="224">
        <v>381.4</v>
      </c>
      <c r="AK9" s="13"/>
      <c r="AL9" s="13"/>
    </row>
    <row r="10" spans="1:38" ht="19.5" customHeight="1">
      <c r="A10" s="191"/>
      <c r="B10" s="191" t="s">
        <v>83</v>
      </c>
      <c r="C10" s="191"/>
      <c r="D10" s="215">
        <f t="shared" si="0"/>
        <v>4681.700000000001</v>
      </c>
      <c r="E10" s="232">
        <v>398</v>
      </c>
      <c r="F10" s="217">
        <v>282</v>
      </c>
      <c r="G10" s="232">
        <v>197</v>
      </c>
      <c r="H10" s="218">
        <v>50.9</v>
      </c>
      <c r="I10" s="218">
        <v>93</v>
      </c>
      <c r="J10" s="225">
        <v>0</v>
      </c>
      <c r="K10" s="218">
        <v>50</v>
      </c>
      <c r="L10" s="218">
        <v>1485.2</v>
      </c>
      <c r="M10" s="218">
        <v>281.1</v>
      </c>
      <c r="N10" s="218">
        <v>510.1</v>
      </c>
      <c r="O10" s="219">
        <v>57.5</v>
      </c>
      <c r="P10" s="220">
        <v>58.9</v>
      </c>
      <c r="Q10" s="226">
        <v>22.8</v>
      </c>
      <c r="R10" s="222">
        <v>0</v>
      </c>
      <c r="S10" s="223">
        <v>33</v>
      </c>
      <c r="T10" s="223">
        <v>11</v>
      </c>
      <c r="U10" s="222">
        <v>0</v>
      </c>
      <c r="V10" s="223">
        <v>91.6</v>
      </c>
      <c r="W10" s="222">
        <v>0</v>
      </c>
      <c r="X10" s="223">
        <v>102.7</v>
      </c>
      <c r="Y10" s="222">
        <v>0</v>
      </c>
      <c r="Z10" s="222">
        <v>0</v>
      </c>
      <c r="AA10" s="217">
        <v>37</v>
      </c>
      <c r="AB10" s="223">
        <v>3</v>
      </c>
      <c r="AC10" s="223">
        <v>35.6</v>
      </c>
      <c r="AD10" s="223">
        <v>6</v>
      </c>
      <c r="AE10" s="217">
        <v>49.3</v>
      </c>
      <c r="AF10" s="217"/>
      <c r="AG10" s="217"/>
      <c r="AH10" s="217">
        <v>187.9</v>
      </c>
      <c r="AI10" s="217">
        <v>445.3</v>
      </c>
      <c r="AJ10" s="224">
        <v>192.8</v>
      </c>
      <c r="AK10" s="13"/>
      <c r="AL10" s="13"/>
    </row>
    <row r="11" spans="1:38" ht="19.5" customHeight="1">
      <c r="A11" s="191"/>
      <c r="B11" s="191" t="s">
        <v>84</v>
      </c>
      <c r="C11" s="191"/>
      <c r="D11" s="215">
        <f t="shared" si="0"/>
        <v>4711.299999999998</v>
      </c>
      <c r="E11" s="232">
        <v>378</v>
      </c>
      <c r="F11" s="217">
        <v>99</v>
      </c>
      <c r="G11" s="232">
        <v>3</v>
      </c>
      <c r="H11" s="225">
        <v>0.8</v>
      </c>
      <c r="I11" s="218">
        <v>112.5</v>
      </c>
      <c r="J11" s="218">
        <v>47.6</v>
      </c>
      <c r="K11" s="218">
        <v>75.7</v>
      </c>
      <c r="L11" s="218">
        <v>1689.1</v>
      </c>
      <c r="M11" s="218">
        <v>239.7</v>
      </c>
      <c r="N11" s="218">
        <v>410.1</v>
      </c>
      <c r="O11" s="219">
        <v>162.5</v>
      </c>
      <c r="P11" s="220">
        <v>99.6</v>
      </c>
      <c r="Q11" s="226">
        <v>18</v>
      </c>
      <c r="R11" s="222">
        <v>0</v>
      </c>
      <c r="S11" s="223">
        <v>6</v>
      </c>
      <c r="T11" s="222">
        <v>0</v>
      </c>
      <c r="U11" s="222">
        <v>0</v>
      </c>
      <c r="V11" s="223">
        <v>131.6</v>
      </c>
      <c r="W11" s="222">
        <v>0</v>
      </c>
      <c r="X11" s="223">
        <v>120.5</v>
      </c>
      <c r="Y11" s="222">
        <v>0</v>
      </c>
      <c r="Z11" s="222">
        <v>0</v>
      </c>
      <c r="AA11" s="217">
        <v>92</v>
      </c>
      <c r="AB11" s="223">
        <v>5</v>
      </c>
      <c r="AC11" s="223">
        <v>52</v>
      </c>
      <c r="AD11" s="223">
        <v>2.2</v>
      </c>
      <c r="AE11" s="217">
        <v>76.7</v>
      </c>
      <c r="AF11" s="217"/>
      <c r="AG11" s="217"/>
      <c r="AH11" s="217">
        <v>167.1</v>
      </c>
      <c r="AI11" s="217">
        <v>569.9</v>
      </c>
      <c r="AJ11" s="224">
        <v>152.7</v>
      </c>
      <c r="AK11" s="13"/>
      <c r="AL11" s="13"/>
    </row>
    <row r="12" spans="1:53" ht="19.5" customHeight="1">
      <c r="A12" s="191"/>
      <c r="B12" s="191" t="s">
        <v>85</v>
      </c>
      <c r="C12" s="191"/>
      <c r="D12" s="215">
        <f t="shared" si="0"/>
        <v>4453.8</v>
      </c>
      <c r="E12" s="232">
        <v>287</v>
      </c>
      <c r="F12" s="217">
        <v>57.6</v>
      </c>
      <c r="G12" s="232">
        <v>15</v>
      </c>
      <c r="H12" s="218">
        <v>1.5</v>
      </c>
      <c r="I12" s="218">
        <v>119.5</v>
      </c>
      <c r="J12" s="218">
        <v>9</v>
      </c>
      <c r="K12" s="218">
        <v>32.9</v>
      </c>
      <c r="L12" s="218">
        <v>1748.6</v>
      </c>
      <c r="M12" s="218">
        <v>333.2</v>
      </c>
      <c r="N12" s="218">
        <v>639.7</v>
      </c>
      <c r="O12" s="219">
        <v>67.6</v>
      </c>
      <c r="P12" s="220">
        <v>70</v>
      </c>
      <c r="Q12" s="226">
        <v>5.8</v>
      </c>
      <c r="R12" s="222">
        <v>0</v>
      </c>
      <c r="S12" s="223">
        <v>20.4</v>
      </c>
      <c r="T12" s="222">
        <v>0</v>
      </c>
      <c r="U12" s="222">
        <v>0</v>
      </c>
      <c r="V12" s="223">
        <v>84.4</v>
      </c>
      <c r="W12" s="222">
        <v>12</v>
      </c>
      <c r="X12" s="223">
        <v>65.9</v>
      </c>
      <c r="Y12" s="222">
        <v>0.5</v>
      </c>
      <c r="Z12" s="222">
        <v>0</v>
      </c>
      <c r="AA12" s="217">
        <v>53</v>
      </c>
      <c r="AB12" s="223">
        <v>3</v>
      </c>
      <c r="AC12" s="223">
        <v>41.6</v>
      </c>
      <c r="AD12" s="223">
        <v>2</v>
      </c>
      <c r="AE12" s="217">
        <v>52.5</v>
      </c>
      <c r="AF12" s="217"/>
      <c r="AG12" s="227"/>
      <c r="AH12" s="217">
        <v>122.5</v>
      </c>
      <c r="AI12" s="217">
        <v>465.4</v>
      </c>
      <c r="AJ12" s="224">
        <v>143.2</v>
      </c>
      <c r="AK12" s="13"/>
      <c r="AL12" s="13"/>
      <c r="BA12" s="28"/>
    </row>
    <row r="13" spans="1:38" ht="19.5" customHeight="1">
      <c r="A13" s="191"/>
      <c r="B13" s="191" t="s">
        <v>86</v>
      </c>
      <c r="C13" s="191"/>
      <c r="D13" s="215">
        <f t="shared" si="0"/>
        <v>3071.1999999999994</v>
      </c>
      <c r="E13" s="232">
        <v>187</v>
      </c>
      <c r="F13" s="217">
        <v>38.6</v>
      </c>
      <c r="G13" s="232">
        <v>4</v>
      </c>
      <c r="H13" s="225">
        <v>0</v>
      </c>
      <c r="I13" s="218">
        <v>70.3</v>
      </c>
      <c r="J13" s="218">
        <v>9.6</v>
      </c>
      <c r="K13" s="218">
        <v>34.2</v>
      </c>
      <c r="L13" s="218">
        <v>1092.6</v>
      </c>
      <c r="M13" s="218">
        <v>236.2</v>
      </c>
      <c r="N13" s="218">
        <v>353.9</v>
      </c>
      <c r="O13" s="219">
        <v>111.2</v>
      </c>
      <c r="P13" s="220">
        <v>60</v>
      </c>
      <c r="Q13" s="226">
        <v>9.9</v>
      </c>
      <c r="R13" s="222">
        <v>0</v>
      </c>
      <c r="S13" s="223">
        <v>4</v>
      </c>
      <c r="T13" s="222">
        <v>0</v>
      </c>
      <c r="U13" s="222">
        <v>0</v>
      </c>
      <c r="V13" s="223">
        <v>73.9</v>
      </c>
      <c r="W13" s="222">
        <v>0</v>
      </c>
      <c r="X13" s="223">
        <v>59.6</v>
      </c>
      <c r="Y13" s="222">
        <v>0</v>
      </c>
      <c r="Z13" s="222">
        <v>0</v>
      </c>
      <c r="AA13" s="217">
        <v>45</v>
      </c>
      <c r="AB13" s="223">
        <v>2.6</v>
      </c>
      <c r="AC13" s="223">
        <v>34.2</v>
      </c>
      <c r="AD13" s="223">
        <v>3</v>
      </c>
      <c r="AE13" s="217">
        <v>49.5</v>
      </c>
      <c r="AF13" s="217"/>
      <c r="AG13" s="217"/>
      <c r="AH13" s="217">
        <v>157</v>
      </c>
      <c r="AI13" s="217">
        <v>329.7</v>
      </c>
      <c r="AJ13" s="224">
        <v>105.2</v>
      </c>
      <c r="AK13" s="13"/>
      <c r="AL13" s="13"/>
    </row>
    <row r="14" spans="1:38" ht="19.5" customHeight="1">
      <c r="A14" s="191"/>
      <c r="B14" s="191" t="s">
        <v>87</v>
      </c>
      <c r="C14" s="191"/>
      <c r="D14" s="215">
        <f t="shared" si="0"/>
        <v>3738.9999999999995</v>
      </c>
      <c r="E14" s="232">
        <v>285</v>
      </c>
      <c r="F14" s="217">
        <v>46.4</v>
      </c>
      <c r="G14" s="232">
        <v>5</v>
      </c>
      <c r="H14" s="218">
        <v>1.7</v>
      </c>
      <c r="I14" s="218">
        <v>71.9</v>
      </c>
      <c r="J14" s="218">
        <v>7</v>
      </c>
      <c r="K14" s="218">
        <v>62.5</v>
      </c>
      <c r="L14" s="218">
        <v>1496.1</v>
      </c>
      <c r="M14" s="218">
        <v>172.4</v>
      </c>
      <c r="N14" s="218">
        <v>397.2</v>
      </c>
      <c r="O14" s="219">
        <v>121.1</v>
      </c>
      <c r="P14" s="220">
        <v>69.3</v>
      </c>
      <c r="Q14" s="226">
        <v>3</v>
      </c>
      <c r="R14" s="222">
        <v>0</v>
      </c>
      <c r="S14" s="223">
        <v>1.5</v>
      </c>
      <c r="T14" s="223">
        <v>4</v>
      </c>
      <c r="U14" s="222">
        <v>0</v>
      </c>
      <c r="V14" s="223">
        <v>74.3</v>
      </c>
      <c r="W14" s="228">
        <v>0.1</v>
      </c>
      <c r="X14" s="223">
        <v>84.6</v>
      </c>
      <c r="Y14" s="222">
        <v>0</v>
      </c>
      <c r="Z14" s="222">
        <v>0</v>
      </c>
      <c r="AA14" s="217">
        <v>22</v>
      </c>
      <c r="AB14" s="223">
        <v>5</v>
      </c>
      <c r="AC14" s="223">
        <v>32.1</v>
      </c>
      <c r="AD14" s="223">
        <v>1</v>
      </c>
      <c r="AE14" s="217">
        <v>67.2</v>
      </c>
      <c r="AF14" s="217"/>
      <c r="AG14" s="217"/>
      <c r="AH14" s="217">
        <v>177</v>
      </c>
      <c r="AI14" s="217">
        <v>410.7</v>
      </c>
      <c r="AJ14" s="224">
        <v>120.9</v>
      </c>
      <c r="AK14" s="13"/>
      <c r="AL14" s="13"/>
    </row>
    <row r="15" spans="1:38" ht="19.5" customHeight="1">
      <c r="A15" s="191"/>
      <c r="B15" s="191" t="s">
        <v>88</v>
      </c>
      <c r="C15" s="191"/>
      <c r="D15" s="215">
        <f t="shared" si="0"/>
        <v>1945.8999999999999</v>
      </c>
      <c r="E15" s="232">
        <v>95</v>
      </c>
      <c r="F15" s="217">
        <v>30.4</v>
      </c>
      <c r="G15" s="232">
        <v>1</v>
      </c>
      <c r="H15" s="218">
        <v>0.5</v>
      </c>
      <c r="I15" s="218">
        <v>39.4</v>
      </c>
      <c r="J15" s="218">
        <v>1.5</v>
      </c>
      <c r="K15" s="225">
        <v>0</v>
      </c>
      <c r="L15" s="218">
        <v>619.8</v>
      </c>
      <c r="M15" s="218">
        <v>221.5</v>
      </c>
      <c r="N15" s="218">
        <v>301.6</v>
      </c>
      <c r="O15" s="219">
        <v>59</v>
      </c>
      <c r="P15" s="220">
        <v>54</v>
      </c>
      <c r="Q15" s="226">
        <v>0</v>
      </c>
      <c r="R15" s="222">
        <v>0</v>
      </c>
      <c r="S15" s="223">
        <v>1</v>
      </c>
      <c r="T15" s="222">
        <v>0</v>
      </c>
      <c r="U15" s="222">
        <v>0</v>
      </c>
      <c r="V15" s="223">
        <v>27.5</v>
      </c>
      <c r="W15" s="228">
        <v>2</v>
      </c>
      <c r="X15" s="223">
        <v>21.6</v>
      </c>
      <c r="Y15" s="222">
        <v>0</v>
      </c>
      <c r="Z15" s="222">
        <v>0</v>
      </c>
      <c r="AA15" s="217">
        <v>6</v>
      </c>
      <c r="AB15" s="223">
        <v>3</v>
      </c>
      <c r="AC15" s="223">
        <v>17</v>
      </c>
      <c r="AD15" s="223">
        <v>5</v>
      </c>
      <c r="AE15" s="217">
        <v>33.6</v>
      </c>
      <c r="AF15" s="217"/>
      <c r="AG15" s="217"/>
      <c r="AH15" s="217">
        <v>149.9</v>
      </c>
      <c r="AI15" s="217">
        <v>186.7</v>
      </c>
      <c r="AJ15" s="224">
        <v>68.9</v>
      </c>
      <c r="AK15" s="13"/>
      <c r="AL15" s="13"/>
    </row>
    <row r="16" spans="1:38" ht="19.5" customHeight="1">
      <c r="A16" s="191"/>
      <c r="B16" s="191" t="s">
        <v>89</v>
      </c>
      <c r="C16" s="191"/>
      <c r="D16" s="215">
        <f t="shared" si="0"/>
        <v>2661.2</v>
      </c>
      <c r="E16" s="232">
        <v>135</v>
      </c>
      <c r="F16" s="217">
        <v>30.3</v>
      </c>
      <c r="G16" s="232">
        <v>2</v>
      </c>
      <c r="H16" s="218">
        <v>0.8</v>
      </c>
      <c r="I16" s="218">
        <v>58.4</v>
      </c>
      <c r="J16" s="218">
        <v>12</v>
      </c>
      <c r="K16" s="218">
        <v>9</v>
      </c>
      <c r="L16" s="218">
        <v>855.4</v>
      </c>
      <c r="M16" s="218">
        <v>267.8</v>
      </c>
      <c r="N16" s="218">
        <v>380.4</v>
      </c>
      <c r="O16" s="219">
        <v>100.4</v>
      </c>
      <c r="P16" s="220">
        <v>108.4</v>
      </c>
      <c r="Q16" s="226">
        <v>1</v>
      </c>
      <c r="R16" s="222">
        <v>0</v>
      </c>
      <c r="S16" s="223">
        <v>6.6</v>
      </c>
      <c r="T16" s="222">
        <v>0</v>
      </c>
      <c r="U16" s="222">
        <v>0</v>
      </c>
      <c r="V16" s="223">
        <v>38.2</v>
      </c>
      <c r="W16" s="222">
        <v>1</v>
      </c>
      <c r="X16" s="223">
        <v>26.8</v>
      </c>
      <c r="Y16" s="222">
        <v>0</v>
      </c>
      <c r="Z16" s="222">
        <v>0</v>
      </c>
      <c r="AA16" s="217">
        <v>24</v>
      </c>
      <c r="AB16" s="223">
        <v>1</v>
      </c>
      <c r="AC16" s="223">
        <v>29.6</v>
      </c>
      <c r="AD16" s="223">
        <v>4</v>
      </c>
      <c r="AE16" s="217">
        <v>44</v>
      </c>
      <c r="AF16" s="217"/>
      <c r="AG16" s="217"/>
      <c r="AH16" s="217">
        <v>279</v>
      </c>
      <c r="AI16" s="217">
        <v>195.6</v>
      </c>
      <c r="AJ16" s="224">
        <v>50.5</v>
      </c>
      <c r="AK16" s="13"/>
      <c r="AL16" s="13"/>
    </row>
    <row r="17" spans="1:38" ht="19.5" customHeight="1">
      <c r="A17" s="191"/>
      <c r="B17" s="191" t="s">
        <v>90</v>
      </c>
      <c r="C17" s="191"/>
      <c r="D17" s="215">
        <f t="shared" si="0"/>
        <v>3993.7000000000003</v>
      </c>
      <c r="E17" s="232">
        <v>251</v>
      </c>
      <c r="F17" s="217">
        <v>57.6</v>
      </c>
      <c r="G17" s="233">
        <v>1</v>
      </c>
      <c r="H17" s="225">
        <v>0</v>
      </c>
      <c r="I17" s="218">
        <v>91.3</v>
      </c>
      <c r="J17" s="225">
        <v>1</v>
      </c>
      <c r="K17" s="225">
        <v>0</v>
      </c>
      <c r="L17" s="218">
        <v>1540.6</v>
      </c>
      <c r="M17" s="218">
        <v>253.4</v>
      </c>
      <c r="N17" s="218">
        <v>425.8</v>
      </c>
      <c r="O17" s="219">
        <v>162.1</v>
      </c>
      <c r="P17" s="220">
        <v>131.3</v>
      </c>
      <c r="Q17" s="226">
        <v>1</v>
      </c>
      <c r="R17" s="222">
        <v>0</v>
      </c>
      <c r="S17" s="222">
        <v>1</v>
      </c>
      <c r="T17" s="222">
        <v>1</v>
      </c>
      <c r="U17" s="222">
        <v>0</v>
      </c>
      <c r="V17" s="223">
        <v>78</v>
      </c>
      <c r="W17" s="222">
        <v>0</v>
      </c>
      <c r="X17" s="223">
        <v>79.7</v>
      </c>
      <c r="Y17" s="222">
        <v>0</v>
      </c>
      <c r="Z17" s="222">
        <v>0</v>
      </c>
      <c r="AA17" s="217">
        <v>33</v>
      </c>
      <c r="AB17" s="223">
        <v>3</v>
      </c>
      <c r="AC17" s="223">
        <v>42</v>
      </c>
      <c r="AD17" s="223">
        <v>6</v>
      </c>
      <c r="AE17" s="226">
        <v>86.6</v>
      </c>
      <c r="AF17" s="217"/>
      <c r="AG17" s="217"/>
      <c r="AH17" s="217">
        <v>230</v>
      </c>
      <c r="AI17" s="217">
        <v>357.8</v>
      </c>
      <c r="AJ17" s="224">
        <v>159.5</v>
      </c>
      <c r="AK17" s="13"/>
      <c r="AL17" s="13"/>
    </row>
    <row r="18" spans="1:38" ht="19.5" customHeight="1">
      <c r="A18" s="191"/>
      <c r="B18" s="191" t="s">
        <v>91</v>
      </c>
      <c r="C18" s="191"/>
      <c r="D18" s="215">
        <f t="shared" si="0"/>
        <v>3998.3</v>
      </c>
      <c r="E18" s="232">
        <v>349</v>
      </c>
      <c r="F18" s="217">
        <v>40.2</v>
      </c>
      <c r="G18" s="232">
        <v>7</v>
      </c>
      <c r="H18" s="218">
        <v>1.1</v>
      </c>
      <c r="I18" s="218">
        <v>81.4</v>
      </c>
      <c r="J18" s="225">
        <v>2</v>
      </c>
      <c r="K18" s="218">
        <v>30.5</v>
      </c>
      <c r="L18" s="218">
        <v>1370</v>
      </c>
      <c r="M18" s="218">
        <v>343.1</v>
      </c>
      <c r="N18" s="229">
        <v>479.5</v>
      </c>
      <c r="O18" s="219">
        <v>111.9</v>
      </c>
      <c r="P18" s="220">
        <v>81</v>
      </c>
      <c r="Q18" s="226">
        <v>8</v>
      </c>
      <c r="R18" s="222">
        <v>0</v>
      </c>
      <c r="S18" s="230">
        <v>12.1</v>
      </c>
      <c r="T18" s="222">
        <v>0</v>
      </c>
      <c r="U18" s="222">
        <v>0</v>
      </c>
      <c r="V18" s="230">
        <v>55</v>
      </c>
      <c r="W18" s="222">
        <v>1.5</v>
      </c>
      <c r="X18" s="230">
        <v>60.4</v>
      </c>
      <c r="Y18" s="222">
        <v>1.2</v>
      </c>
      <c r="Z18" s="222">
        <v>0</v>
      </c>
      <c r="AA18" s="231">
        <v>29</v>
      </c>
      <c r="AB18" s="222">
        <v>0</v>
      </c>
      <c r="AC18" s="223">
        <v>39</v>
      </c>
      <c r="AD18" s="228">
        <v>8.4</v>
      </c>
      <c r="AE18" s="231">
        <v>89.9</v>
      </c>
      <c r="AF18" s="231"/>
      <c r="AG18" s="231"/>
      <c r="AH18" s="217">
        <v>303.9</v>
      </c>
      <c r="AI18" s="226">
        <v>346.2</v>
      </c>
      <c r="AJ18" s="231">
        <v>147</v>
      </c>
      <c r="AK18" s="13"/>
      <c r="AL18" s="13"/>
    </row>
    <row r="19" spans="1:38" ht="6.75" customHeight="1">
      <c r="A19" s="20"/>
      <c r="B19" s="20"/>
      <c r="C19" s="20"/>
      <c r="D19" s="82"/>
      <c r="E19" s="199"/>
      <c r="F19" s="200"/>
      <c r="G19" s="199"/>
      <c r="H19" s="82"/>
      <c r="I19" s="21"/>
      <c r="J19" s="21"/>
      <c r="K19" s="21"/>
      <c r="L19" s="21"/>
      <c r="M19" s="21"/>
      <c r="N19" s="21"/>
      <c r="O19" s="21"/>
      <c r="P19" s="83"/>
      <c r="Q19" s="84"/>
      <c r="R19" s="84"/>
      <c r="S19" s="84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84"/>
      <c r="AE19" s="21"/>
      <c r="AF19" s="21"/>
      <c r="AG19" s="21"/>
      <c r="AH19" s="21"/>
      <c r="AI19" s="21"/>
      <c r="AJ19" s="83"/>
      <c r="AK19" s="13"/>
      <c r="AL19" s="13"/>
    </row>
    <row r="20" spans="1:36" ht="18" customHeight="1">
      <c r="A20" s="10" t="s">
        <v>332</v>
      </c>
      <c r="B20" s="10"/>
      <c r="C20" s="10"/>
      <c r="D20" s="10"/>
      <c r="H20" s="10"/>
      <c r="AJ20" s="56" t="s">
        <v>146</v>
      </c>
    </row>
    <row r="21" spans="1:36" ht="15" customHeight="1">
      <c r="A21" s="10"/>
      <c r="B21" s="10" t="s">
        <v>128</v>
      </c>
      <c r="C21" s="10"/>
      <c r="D21" s="10"/>
      <c r="AJ21" s="13"/>
    </row>
    <row r="22" spans="1:4" ht="15" customHeight="1">
      <c r="A22" s="10"/>
      <c r="B22" s="10" t="s">
        <v>129</v>
      </c>
      <c r="C22" s="10"/>
      <c r="D22" s="10"/>
    </row>
    <row r="23" spans="1:36" ht="15" customHeight="1">
      <c r="A23" s="10"/>
      <c r="B23" s="10" t="s">
        <v>130</v>
      </c>
      <c r="C23" s="10"/>
      <c r="D23" s="10"/>
      <c r="AJ23" s="13"/>
    </row>
    <row r="24" spans="1:36" ht="13.5">
      <c r="A24" s="4"/>
      <c r="B24" s="4"/>
      <c r="C24" s="4"/>
      <c r="AJ24" s="13"/>
    </row>
    <row r="25" spans="1:36" ht="13.5">
      <c r="A25" s="4"/>
      <c r="B25" s="4"/>
      <c r="C25" s="4"/>
      <c r="AJ25" s="13"/>
    </row>
    <row r="26" spans="1:36" ht="13.5">
      <c r="A26" s="4"/>
      <c r="B26" s="4"/>
      <c r="C26" s="4"/>
      <c r="AJ26" s="13"/>
    </row>
    <row r="27" ht="13.5">
      <c r="AJ27" s="13"/>
    </row>
    <row r="28" ht="13.5">
      <c r="AJ28" s="13"/>
    </row>
    <row r="29" ht="13.5">
      <c r="AJ29" s="13"/>
    </row>
  </sheetData>
  <sheetProtection/>
  <mergeCells count="37">
    <mergeCell ref="A8:B8"/>
    <mergeCell ref="AJ4:AJ6"/>
    <mergeCell ref="E5:E6"/>
    <mergeCell ref="F5:F6"/>
    <mergeCell ref="G5:G6"/>
    <mergeCell ref="H5:H6"/>
    <mergeCell ref="X5:X6"/>
    <mergeCell ref="Y5:Y6"/>
    <mergeCell ref="Z5:Z6"/>
    <mergeCell ref="AI4:AI6"/>
    <mergeCell ref="A4:B6"/>
    <mergeCell ref="D4:D6"/>
    <mergeCell ref="E4:F4"/>
    <mergeCell ref="G4:H4"/>
    <mergeCell ref="I4:I6"/>
    <mergeCell ref="AA4:AA6"/>
    <mergeCell ref="X3:Z4"/>
    <mergeCell ref="V4:V6"/>
    <mergeCell ref="N4:N6"/>
    <mergeCell ref="O4:O5"/>
    <mergeCell ref="P4:P5"/>
    <mergeCell ref="AE4:AE6"/>
    <mergeCell ref="AG4:AG6"/>
    <mergeCell ref="AH4:AH6"/>
    <mergeCell ref="AB4:AB6"/>
    <mergeCell ref="AC4:AC6"/>
    <mergeCell ref="AD4:AD6"/>
    <mergeCell ref="U4:U6"/>
    <mergeCell ref="M4:M6"/>
    <mergeCell ref="J4:J6"/>
    <mergeCell ref="K4:K6"/>
    <mergeCell ref="L4:L6"/>
    <mergeCell ref="W4:W6"/>
    <mergeCell ref="Q4:Q6"/>
    <mergeCell ref="R4:R6"/>
    <mergeCell ref="S4:S6"/>
    <mergeCell ref="T4:T6"/>
  </mergeCells>
  <printOptions horizontalCentered="1"/>
  <pageMargins left="0.5511811023622047" right="0.5511811023622047" top="0.7874015748031497" bottom="0.7874015748031497" header="0.4724409448818898" footer="0.4724409448818898"/>
  <pageSetup fitToHeight="0" fitToWidth="0" horizontalDpi="600" verticalDpi="600" orientation="portrait" paperSize="9" r:id="rId1"/>
  <colBreaks count="1" manualBreakCount="1">
    <brk id="16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G14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2" width="14.50390625" style="23" customWidth="1"/>
    <col min="3" max="3" width="14.375" style="23" customWidth="1"/>
    <col min="4" max="6" width="14.50390625" style="23" customWidth="1"/>
    <col min="7" max="7" width="11.125" style="23" bestFit="1" customWidth="1"/>
    <col min="8" max="16384" width="9.00390625" style="23" customWidth="1"/>
  </cols>
  <sheetData>
    <row r="1" spans="1:3" ht="14.25" customHeight="1">
      <c r="A1" s="2" t="s">
        <v>321</v>
      </c>
      <c r="B1" s="2"/>
      <c r="C1" s="101"/>
    </row>
    <row r="2" spans="1:5" ht="18.75" customHeight="1">
      <c r="A2" s="24" t="s">
        <v>147</v>
      </c>
      <c r="B2" s="24"/>
      <c r="C2" s="24"/>
      <c r="E2" s="102"/>
    </row>
    <row r="3" spans="1:5" ht="13.5" customHeight="1">
      <c r="A3" s="24"/>
      <c r="B3" s="24"/>
      <c r="C3" s="24"/>
      <c r="D3" s="102"/>
      <c r="E3" s="103" t="s">
        <v>333</v>
      </c>
    </row>
    <row r="4" spans="1:5" ht="24" customHeight="1">
      <c r="A4" s="104" t="s">
        <v>148</v>
      </c>
      <c r="B4" s="105" t="s">
        <v>149</v>
      </c>
      <c r="C4" s="105" t="s">
        <v>308</v>
      </c>
      <c r="D4" s="105" t="s">
        <v>319</v>
      </c>
      <c r="E4" s="106" t="s">
        <v>150</v>
      </c>
    </row>
    <row r="5" spans="1:6" ht="24" customHeight="1">
      <c r="A5" s="107" t="s">
        <v>151</v>
      </c>
      <c r="B5" s="175">
        <f>SUM(C5:E5)</f>
        <v>130693</v>
      </c>
      <c r="C5" s="119">
        <v>13361</v>
      </c>
      <c r="D5" s="119">
        <v>77180</v>
      </c>
      <c r="E5" s="120">
        <v>40152</v>
      </c>
      <c r="F5" s="192"/>
    </row>
    <row r="6" spans="1:6" ht="24" customHeight="1">
      <c r="A6" s="108" t="s">
        <v>152</v>
      </c>
      <c r="B6" s="176">
        <f>SUM(C6:E6)</f>
        <v>285197</v>
      </c>
      <c r="C6" s="121">
        <v>39062</v>
      </c>
      <c r="D6" s="121">
        <v>193708</v>
      </c>
      <c r="E6" s="122">
        <v>52427</v>
      </c>
      <c r="F6" s="192"/>
    </row>
    <row r="7" spans="4:5" s="45" customFormat="1" ht="16.5" customHeight="1">
      <c r="D7" s="109"/>
      <c r="E7" s="110" t="s">
        <v>153</v>
      </c>
    </row>
    <row r="8" ht="29.25" customHeight="1"/>
    <row r="9" spans="1:6" ht="18.75" customHeight="1">
      <c r="A9" s="46" t="s">
        <v>154</v>
      </c>
      <c r="B9" s="46"/>
      <c r="E9" s="111"/>
      <c r="F9" s="111"/>
    </row>
    <row r="10" spans="1:6" s="25" customFormat="1" ht="13.5" customHeight="1">
      <c r="A10" s="24"/>
      <c r="B10" s="24"/>
      <c r="D10" s="102"/>
      <c r="E10" s="111"/>
      <c r="F10" s="103" t="s">
        <v>334</v>
      </c>
    </row>
    <row r="11" spans="1:6" ht="24" customHeight="1">
      <c r="A11" s="104" t="s">
        <v>148</v>
      </c>
      <c r="B11" s="105" t="s">
        <v>149</v>
      </c>
      <c r="C11" s="105" t="s">
        <v>155</v>
      </c>
      <c r="D11" s="105" t="s">
        <v>156</v>
      </c>
      <c r="E11" s="105" t="s">
        <v>157</v>
      </c>
      <c r="F11" s="106" t="s">
        <v>158</v>
      </c>
    </row>
    <row r="12" spans="1:7" ht="24" customHeight="1">
      <c r="A12" s="107" t="s">
        <v>151</v>
      </c>
      <c r="B12" s="272">
        <f>SUM(C12:F12)</f>
        <v>569653.5</v>
      </c>
      <c r="C12" s="119">
        <v>171833</v>
      </c>
      <c r="D12" s="271">
        <v>103670.5</v>
      </c>
      <c r="E12" s="119">
        <v>294150</v>
      </c>
      <c r="F12" s="120">
        <v>0</v>
      </c>
      <c r="G12" s="192"/>
    </row>
    <row r="13" spans="1:7" ht="24" customHeight="1">
      <c r="A13" s="108" t="s">
        <v>152</v>
      </c>
      <c r="B13" s="176">
        <f>SUM(C13:F13)</f>
        <v>1201738</v>
      </c>
      <c r="C13" s="121">
        <v>403959</v>
      </c>
      <c r="D13" s="121">
        <v>196464</v>
      </c>
      <c r="E13" s="121">
        <v>601309</v>
      </c>
      <c r="F13" s="122">
        <v>6</v>
      </c>
      <c r="G13" s="192"/>
    </row>
    <row r="14" spans="5:6" ht="17.25" customHeight="1">
      <c r="E14" s="112"/>
      <c r="F14" s="110" t="s">
        <v>153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"/>
  <sheetViews>
    <sheetView zoomScalePageLayoutView="0" workbookViewId="0" topLeftCell="A4">
      <selection activeCell="M16" sqref="M16"/>
    </sheetView>
  </sheetViews>
  <sheetFormatPr defaultColWidth="9.00390625" defaultRowHeight="13.5"/>
  <cols>
    <col min="1" max="1" width="7.50390625" style="284" customWidth="1"/>
    <col min="2" max="3" width="11.50390625" style="278" customWidth="1"/>
    <col min="4" max="4" width="8.00390625" style="278" customWidth="1"/>
    <col min="5" max="5" width="7.875" style="278" customWidth="1"/>
    <col min="6" max="6" width="9.125" style="278" customWidth="1"/>
    <col min="7" max="7" width="6.50390625" style="278" customWidth="1"/>
    <col min="8" max="8" width="6.375" style="278" customWidth="1"/>
    <col min="9" max="9" width="8.00390625" style="278" customWidth="1"/>
    <col min="10" max="10" width="5.625" style="278" customWidth="1"/>
    <col min="11" max="11" width="7.875" style="284" customWidth="1"/>
    <col min="12" max="16384" width="9.00390625" style="278" customWidth="1"/>
  </cols>
  <sheetData>
    <row r="1" spans="1:11" s="7" customFormat="1" ht="18.75" customHeight="1">
      <c r="A1" s="86" t="s">
        <v>322</v>
      </c>
      <c r="B1" s="87"/>
      <c r="C1" s="87"/>
      <c r="D1" s="87"/>
      <c r="K1" s="88"/>
    </row>
    <row r="2" spans="1:11" ht="13.5" customHeight="1">
      <c r="A2" s="276" t="s">
        <v>116</v>
      </c>
      <c r="B2" s="277"/>
      <c r="C2" s="277"/>
      <c r="D2" s="277"/>
      <c r="E2" s="277"/>
      <c r="F2" s="277"/>
      <c r="G2" s="277"/>
      <c r="H2" s="277"/>
      <c r="K2" s="278"/>
    </row>
    <row r="3" spans="1:11" ht="13.5" customHeight="1">
      <c r="A3" s="277"/>
      <c r="B3" s="277"/>
      <c r="C3" s="277"/>
      <c r="D3" s="277"/>
      <c r="E3" s="277"/>
      <c r="F3" s="277"/>
      <c r="G3" s="277"/>
      <c r="H3" s="277"/>
      <c r="K3" s="94" t="s">
        <v>328</v>
      </c>
    </row>
    <row r="4" spans="1:11" ht="9.75" customHeight="1">
      <c r="A4" s="340" t="s">
        <v>63</v>
      </c>
      <c r="B4" s="342" t="s">
        <v>336</v>
      </c>
      <c r="C4" s="123"/>
      <c r="D4" s="294"/>
      <c r="E4" s="295"/>
      <c r="F4" s="335" t="s">
        <v>0</v>
      </c>
      <c r="G4" s="337" t="s">
        <v>8</v>
      </c>
      <c r="H4" s="338"/>
      <c r="I4" s="338" t="s">
        <v>9</v>
      </c>
      <c r="J4" s="338"/>
      <c r="K4" s="348" t="s">
        <v>10</v>
      </c>
    </row>
    <row r="5" spans="1:11" ht="15" customHeight="1">
      <c r="A5" s="341"/>
      <c r="B5" s="343"/>
      <c r="C5" s="345" t="s">
        <v>349</v>
      </c>
      <c r="D5" s="347" t="s">
        <v>338</v>
      </c>
      <c r="E5" s="341"/>
      <c r="F5" s="336"/>
      <c r="G5" s="339"/>
      <c r="H5" s="339"/>
      <c r="I5" s="339"/>
      <c r="J5" s="339"/>
      <c r="K5" s="349"/>
    </row>
    <row r="6" spans="1:11" ht="15" customHeight="1">
      <c r="A6" s="341"/>
      <c r="B6" s="344"/>
      <c r="C6" s="346"/>
      <c r="D6" s="90" t="s">
        <v>11</v>
      </c>
      <c r="E6" s="90" t="s">
        <v>12</v>
      </c>
      <c r="F6" s="336"/>
      <c r="G6" s="48" t="s">
        <v>13</v>
      </c>
      <c r="H6" s="48" t="s">
        <v>14</v>
      </c>
      <c r="I6" s="90" t="s">
        <v>15</v>
      </c>
      <c r="J6" s="48" t="s">
        <v>16</v>
      </c>
      <c r="K6" s="349"/>
    </row>
    <row r="7" spans="1:11" ht="15" customHeight="1">
      <c r="A7" s="44" t="s">
        <v>17</v>
      </c>
      <c r="B7" s="234">
        <f aca="true" t="shared" si="0" ref="B7:K7">SUM(B8:B17)</f>
        <v>206</v>
      </c>
      <c r="C7" s="234">
        <f t="shared" si="0"/>
        <v>206</v>
      </c>
      <c r="D7" s="234">
        <f t="shared" si="0"/>
        <v>3</v>
      </c>
      <c r="E7" s="234">
        <f t="shared" si="0"/>
        <v>3</v>
      </c>
      <c r="F7" s="234">
        <f t="shared" si="0"/>
        <v>214</v>
      </c>
      <c r="G7" s="234">
        <f t="shared" si="0"/>
        <v>4</v>
      </c>
      <c r="H7" s="234">
        <f t="shared" si="0"/>
        <v>189</v>
      </c>
      <c r="I7" s="234">
        <f t="shared" si="0"/>
        <v>0</v>
      </c>
      <c r="J7" s="234">
        <f t="shared" si="0"/>
        <v>0</v>
      </c>
      <c r="K7" s="235">
        <f t="shared" si="0"/>
        <v>0</v>
      </c>
    </row>
    <row r="8" spans="1:11" ht="15" customHeight="1">
      <c r="A8" s="91" t="s">
        <v>82</v>
      </c>
      <c r="B8" s="279">
        <v>38</v>
      </c>
      <c r="C8" s="279">
        <v>39</v>
      </c>
      <c r="D8" s="280">
        <v>0</v>
      </c>
      <c r="E8" s="280">
        <v>1</v>
      </c>
      <c r="F8" s="279">
        <v>41</v>
      </c>
      <c r="G8" s="279">
        <v>0</v>
      </c>
      <c r="H8" s="279">
        <v>58</v>
      </c>
      <c r="I8" s="281" t="s">
        <v>347</v>
      </c>
      <c r="J8" s="281" t="s">
        <v>347</v>
      </c>
      <c r="K8" s="282" t="s">
        <v>347</v>
      </c>
    </row>
    <row r="9" spans="1:11" ht="15" customHeight="1">
      <c r="A9" s="69" t="s">
        <v>83</v>
      </c>
      <c r="B9" s="283">
        <v>24</v>
      </c>
      <c r="C9" s="283">
        <v>24</v>
      </c>
      <c r="D9" s="281">
        <v>0</v>
      </c>
      <c r="E9" s="281">
        <v>0</v>
      </c>
      <c r="F9" s="283">
        <v>24</v>
      </c>
      <c r="G9" s="283">
        <v>0</v>
      </c>
      <c r="H9" s="283">
        <v>13</v>
      </c>
      <c r="I9" s="281" t="s">
        <v>347</v>
      </c>
      <c r="J9" s="281" t="s">
        <v>347</v>
      </c>
      <c r="K9" s="282" t="s">
        <v>347</v>
      </c>
    </row>
    <row r="10" spans="1:11" ht="15" customHeight="1">
      <c r="A10" s="69" t="s">
        <v>84</v>
      </c>
      <c r="B10" s="283">
        <v>22</v>
      </c>
      <c r="C10" s="283">
        <v>22</v>
      </c>
      <c r="D10" s="281">
        <v>1</v>
      </c>
      <c r="E10" s="281">
        <v>1</v>
      </c>
      <c r="F10" s="283">
        <v>22</v>
      </c>
      <c r="G10" s="283">
        <v>1</v>
      </c>
      <c r="H10" s="283">
        <v>25</v>
      </c>
      <c r="I10" s="281" t="s">
        <v>347</v>
      </c>
      <c r="J10" s="281" t="s">
        <v>347</v>
      </c>
      <c r="K10" s="282" t="s">
        <v>347</v>
      </c>
    </row>
    <row r="11" spans="1:11" ht="15" customHeight="1">
      <c r="A11" s="69" t="s">
        <v>85</v>
      </c>
      <c r="B11" s="283">
        <v>22</v>
      </c>
      <c r="C11" s="283">
        <v>23</v>
      </c>
      <c r="D11" s="281">
        <v>0</v>
      </c>
      <c r="E11" s="281">
        <v>1</v>
      </c>
      <c r="F11" s="283">
        <v>24</v>
      </c>
      <c r="G11" s="283">
        <v>0</v>
      </c>
      <c r="H11" s="283">
        <v>18</v>
      </c>
      <c r="I11" s="281" t="s">
        <v>347</v>
      </c>
      <c r="J11" s="281" t="s">
        <v>347</v>
      </c>
      <c r="K11" s="282" t="s">
        <v>347</v>
      </c>
    </row>
    <row r="12" spans="1:11" ht="15" customHeight="1">
      <c r="A12" s="69" t="s">
        <v>86</v>
      </c>
      <c r="B12" s="283">
        <v>16</v>
      </c>
      <c r="C12" s="283">
        <v>15</v>
      </c>
      <c r="D12" s="281">
        <v>1</v>
      </c>
      <c r="E12" s="281">
        <v>0</v>
      </c>
      <c r="F12" s="283">
        <v>17</v>
      </c>
      <c r="G12" s="283">
        <v>1</v>
      </c>
      <c r="H12" s="283">
        <v>13</v>
      </c>
      <c r="I12" s="281" t="s">
        <v>347</v>
      </c>
      <c r="J12" s="281" t="s">
        <v>347</v>
      </c>
      <c r="K12" s="282" t="s">
        <v>347</v>
      </c>
    </row>
    <row r="13" spans="1:11" ht="15" customHeight="1">
      <c r="A13" s="69" t="s">
        <v>87</v>
      </c>
      <c r="B13" s="283">
        <v>17</v>
      </c>
      <c r="C13" s="283">
        <v>17</v>
      </c>
      <c r="D13" s="281">
        <v>0</v>
      </c>
      <c r="E13" s="281">
        <v>0</v>
      </c>
      <c r="F13" s="283">
        <v>17</v>
      </c>
      <c r="G13" s="281">
        <v>0</v>
      </c>
      <c r="H13" s="283">
        <v>9</v>
      </c>
      <c r="I13" s="281" t="s">
        <v>347</v>
      </c>
      <c r="J13" s="281" t="s">
        <v>347</v>
      </c>
      <c r="K13" s="282" t="s">
        <v>347</v>
      </c>
    </row>
    <row r="14" spans="1:11" ht="15" customHeight="1">
      <c r="A14" s="69" t="s">
        <v>88</v>
      </c>
      <c r="B14" s="283">
        <v>11</v>
      </c>
      <c r="C14" s="283">
        <v>11</v>
      </c>
      <c r="D14" s="281">
        <v>0</v>
      </c>
      <c r="E14" s="281">
        <v>0</v>
      </c>
      <c r="F14" s="283">
        <v>11</v>
      </c>
      <c r="G14" s="283">
        <v>0</v>
      </c>
      <c r="H14" s="283">
        <v>7</v>
      </c>
      <c r="I14" s="281" t="s">
        <v>347</v>
      </c>
      <c r="J14" s="281" t="s">
        <v>347</v>
      </c>
      <c r="K14" s="282" t="s">
        <v>347</v>
      </c>
    </row>
    <row r="15" spans="1:13" ht="15" customHeight="1">
      <c r="A15" s="69" t="s">
        <v>89</v>
      </c>
      <c r="B15" s="283">
        <v>18</v>
      </c>
      <c r="C15" s="283">
        <v>18</v>
      </c>
      <c r="D15" s="281">
        <v>0</v>
      </c>
      <c r="E15" s="281">
        <v>0</v>
      </c>
      <c r="F15" s="283">
        <v>18</v>
      </c>
      <c r="G15" s="283">
        <v>1</v>
      </c>
      <c r="H15" s="283">
        <v>15</v>
      </c>
      <c r="I15" s="281" t="s">
        <v>347</v>
      </c>
      <c r="J15" s="281" t="s">
        <v>347</v>
      </c>
      <c r="K15" s="282" t="s">
        <v>347</v>
      </c>
      <c r="M15" s="284"/>
    </row>
    <row r="16" spans="1:13" ht="15" customHeight="1">
      <c r="A16" s="69" t="s">
        <v>90</v>
      </c>
      <c r="B16" s="283">
        <v>23</v>
      </c>
      <c r="C16" s="283">
        <v>22</v>
      </c>
      <c r="D16" s="281">
        <v>1</v>
      </c>
      <c r="E16" s="281">
        <v>0</v>
      </c>
      <c r="F16" s="283">
        <v>25</v>
      </c>
      <c r="G16" s="281">
        <v>1</v>
      </c>
      <c r="H16" s="283">
        <v>16</v>
      </c>
      <c r="I16" s="281" t="s">
        <v>347</v>
      </c>
      <c r="J16" s="281" t="s">
        <v>347</v>
      </c>
      <c r="K16" s="282" t="s">
        <v>347</v>
      </c>
      <c r="M16" s="284"/>
    </row>
    <row r="17" spans="1:13" ht="15" customHeight="1">
      <c r="A17" s="92" t="s">
        <v>91</v>
      </c>
      <c r="B17" s="285">
        <v>15</v>
      </c>
      <c r="C17" s="285">
        <v>15</v>
      </c>
      <c r="D17" s="286">
        <v>0</v>
      </c>
      <c r="E17" s="286">
        <v>0</v>
      </c>
      <c r="F17" s="285">
        <v>15</v>
      </c>
      <c r="G17" s="286">
        <v>0</v>
      </c>
      <c r="H17" s="285">
        <v>15</v>
      </c>
      <c r="I17" s="286" t="s">
        <v>347</v>
      </c>
      <c r="J17" s="286" t="s">
        <v>347</v>
      </c>
      <c r="K17" s="287" t="s">
        <v>347</v>
      </c>
      <c r="M17" s="288"/>
    </row>
    <row r="18" spans="1:13" ht="16.5" customHeight="1">
      <c r="A18" s="10"/>
      <c r="C18" s="289"/>
      <c r="K18" s="168" t="s">
        <v>146</v>
      </c>
      <c r="M18" s="284"/>
    </row>
    <row r="19" spans="1:13" ht="22.5" customHeight="1">
      <c r="A19" s="6"/>
      <c r="M19" s="284"/>
    </row>
    <row r="20" spans="1:8" ht="13.5" customHeight="1">
      <c r="A20" s="290" t="s">
        <v>110</v>
      </c>
      <c r="B20" s="277"/>
      <c r="C20" s="277"/>
      <c r="D20" s="277"/>
      <c r="E20" s="277"/>
      <c r="F20" s="277"/>
      <c r="G20" s="277"/>
      <c r="H20" s="277"/>
    </row>
    <row r="21" spans="1:11" ht="13.5" customHeight="1">
      <c r="A21" s="277"/>
      <c r="B21" s="277"/>
      <c r="C21" s="277"/>
      <c r="D21" s="277"/>
      <c r="E21" s="277"/>
      <c r="F21" s="277"/>
      <c r="G21" s="277"/>
      <c r="H21" s="277"/>
      <c r="K21" s="94" t="s">
        <v>335</v>
      </c>
    </row>
    <row r="22" spans="1:11" ht="9.75" customHeight="1">
      <c r="A22" s="340" t="s">
        <v>63</v>
      </c>
      <c r="B22" s="342" t="s">
        <v>336</v>
      </c>
      <c r="C22" s="123"/>
      <c r="D22" s="294"/>
      <c r="E22" s="295"/>
      <c r="F22" s="335" t="s">
        <v>0</v>
      </c>
      <c r="G22" s="337" t="s">
        <v>8</v>
      </c>
      <c r="H22" s="338"/>
      <c r="I22" s="338" t="s">
        <v>9</v>
      </c>
      <c r="J22" s="338"/>
      <c r="K22" s="348" t="s">
        <v>10</v>
      </c>
    </row>
    <row r="23" spans="1:11" ht="15" customHeight="1">
      <c r="A23" s="341"/>
      <c r="B23" s="343"/>
      <c r="C23" s="345" t="s">
        <v>349</v>
      </c>
      <c r="D23" s="347" t="s">
        <v>338</v>
      </c>
      <c r="E23" s="341"/>
      <c r="F23" s="336"/>
      <c r="G23" s="339"/>
      <c r="H23" s="339"/>
      <c r="I23" s="339"/>
      <c r="J23" s="339"/>
      <c r="K23" s="349"/>
    </row>
    <row r="24" spans="1:11" ht="15" customHeight="1">
      <c r="A24" s="341"/>
      <c r="B24" s="344"/>
      <c r="C24" s="346"/>
      <c r="D24" s="90" t="s">
        <v>117</v>
      </c>
      <c r="E24" s="90" t="s">
        <v>118</v>
      </c>
      <c r="F24" s="336"/>
      <c r="G24" s="48" t="s">
        <v>13</v>
      </c>
      <c r="H24" s="48" t="s">
        <v>14</v>
      </c>
      <c r="I24" s="90" t="s">
        <v>15</v>
      </c>
      <c r="J24" s="48" t="s">
        <v>16</v>
      </c>
      <c r="K24" s="349"/>
    </row>
    <row r="25" spans="1:11" ht="15" customHeight="1">
      <c r="A25" s="44" t="s">
        <v>17</v>
      </c>
      <c r="B25" s="234">
        <f aca="true" t="shared" si="1" ref="B25:K25">SUM(B26:B35)</f>
        <v>1336</v>
      </c>
      <c r="C25" s="234">
        <f t="shared" si="1"/>
        <v>1320</v>
      </c>
      <c r="D25" s="234">
        <f t="shared" si="1"/>
        <v>99</v>
      </c>
      <c r="E25" s="234">
        <f t="shared" si="1"/>
        <v>83</v>
      </c>
      <c r="F25" s="234">
        <f t="shared" si="1"/>
        <v>134</v>
      </c>
      <c r="G25" s="234">
        <f t="shared" si="1"/>
        <v>5</v>
      </c>
      <c r="H25" s="234">
        <f t="shared" si="1"/>
        <v>15</v>
      </c>
      <c r="I25" s="234">
        <f t="shared" si="1"/>
        <v>0</v>
      </c>
      <c r="J25" s="234">
        <f t="shared" si="1"/>
        <v>0</v>
      </c>
      <c r="K25" s="235">
        <f t="shared" si="1"/>
        <v>0</v>
      </c>
    </row>
    <row r="26" spans="1:11" ht="15" customHeight="1">
      <c r="A26" s="91" t="s">
        <v>82</v>
      </c>
      <c r="B26" s="279">
        <v>351</v>
      </c>
      <c r="C26" s="279">
        <v>345</v>
      </c>
      <c r="D26" s="279">
        <v>35</v>
      </c>
      <c r="E26" s="279">
        <v>29</v>
      </c>
      <c r="F26" s="279">
        <v>28</v>
      </c>
      <c r="G26" s="280">
        <v>1</v>
      </c>
      <c r="H26" s="280">
        <v>2</v>
      </c>
      <c r="I26" s="281" t="s">
        <v>347</v>
      </c>
      <c r="J26" s="281" t="s">
        <v>347</v>
      </c>
      <c r="K26" s="282" t="s">
        <v>347</v>
      </c>
    </row>
    <row r="27" spans="1:11" ht="15" customHeight="1">
      <c r="A27" s="69" t="s">
        <v>83</v>
      </c>
      <c r="B27" s="283">
        <v>184</v>
      </c>
      <c r="C27" s="283">
        <v>183</v>
      </c>
      <c r="D27" s="283">
        <v>7</v>
      </c>
      <c r="E27" s="283">
        <v>6</v>
      </c>
      <c r="F27" s="283">
        <v>20</v>
      </c>
      <c r="G27" s="281">
        <v>1</v>
      </c>
      <c r="H27" s="281">
        <v>2</v>
      </c>
      <c r="I27" s="281" t="s">
        <v>347</v>
      </c>
      <c r="J27" s="281" t="s">
        <v>347</v>
      </c>
      <c r="K27" s="282" t="s">
        <v>347</v>
      </c>
    </row>
    <row r="28" spans="1:11" ht="15" customHeight="1">
      <c r="A28" s="69" t="s">
        <v>84</v>
      </c>
      <c r="B28" s="283">
        <v>140</v>
      </c>
      <c r="C28" s="283">
        <v>138</v>
      </c>
      <c r="D28" s="283">
        <v>10</v>
      </c>
      <c r="E28" s="283">
        <v>8</v>
      </c>
      <c r="F28" s="283">
        <v>15</v>
      </c>
      <c r="G28" s="281">
        <v>2</v>
      </c>
      <c r="H28" s="281">
        <v>1</v>
      </c>
      <c r="I28" s="281" t="s">
        <v>347</v>
      </c>
      <c r="J28" s="281" t="s">
        <v>347</v>
      </c>
      <c r="K28" s="282" t="s">
        <v>347</v>
      </c>
    </row>
    <row r="29" spans="1:11" ht="15" customHeight="1">
      <c r="A29" s="69" t="s">
        <v>85</v>
      </c>
      <c r="B29" s="283">
        <v>99</v>
      </c>
      <c r="C29" s="283">
        <v>98</v>
      </c>
      <c r="D29" s="283">
        <v>9</v>
      </c>
      <c r="E29" s="283">
        <v>8</v>
      </c>
      <c r="F29" s="283">
        <v>10</v>
      </c>
      <c r="G29" s="281">
        <v>0</v>
      </c>
      <c r="H29" s="281">
        <v>1</v>
      </c>
      <c r="I29" s="281" t="s">
        <v>347</v>
      </c>
      <c r="J29" s="281" t="s">
        <v>347</v>
      </c>
      <c r="K29" s="282" t="s">
        <v>347</v>
      </c>
    </row>
    <row r="30" spans="1:11" ht="15" customHeight="1">
      <c r="A30" s="69" t="s">
        <v>86</v>
      </c>
      <c r="B30" s="283">
        <v>81</v>
      </c>
      <c r="C30" s="283">
        <v>79</v>
      </c>
      <c r="D30" s="283">
        <v>5</v>
      </c>
      <c r="E30" s="283">
        <v>3</v>
      </c>
      <c r="F30" s="283">
        <v>5</v>
      </c>
      <c r="G30" s="281">
        <v>0</v>
      </c>
      <c r="H30" s="281">
        <v>1</v>
      </c>
      <c r="I30" s="281" t="s">
        <v>347</v>
      </c>
      <c r="J30" s="281" t="s">
        <v>347</v>
      </c>
      <c r="K30" s="282" t="s">
        <v>347</v>
      </c>
    </row>
    <row r="31" spans="1:11" ht="15" customHeight="1">
      <c r="A31" s="69" t="s">
        <v>87</v>
      </c>
      <c r="B31" s="283">
        <v>133</v>
      </c>
      <c r="C31" s="283">
        <v>136</v>
      </c>
      <c r="D31" s="283">
        <v>8</v>
      </c>
      <c r="E31" s="283">
        <v>11</v>
      </c>
      <c r="F31" s="283">
        <v>11</v>
      </c>
      <c r="G31" s="281">
        <v>0</v>
      </c>
      <c r="H31" s="281">
        <v>0</v>
      </c>
      <c r="I31" s="281" t="s">
        <v>347</v>
      </c>
      <c r="J31" s="281" t="s">
        <v>347</v>
      </c>
      <c r="K31" s="282" t="s">
        <v>347</v>
      </c>
    </row>
    <row r="32" spans="1:11" ht="15" customHeight="1">
      <c r="A32" s="69" t="s">
        <v>88</v>
      </c>
      <c r="B32" s="283">
        <v>55</v>
      </c>
      <c r="C32" s="283">
        <v>54</v>
      </c>
      <c r="D32" s="283">
        <v>4</v>
      </c>
      <c r="E32" s="283">
        <v>3</v>
      </c>
      <c r="F32" s="283">
        <v>5</v>
      </c>
      <c r="G32" s="281">
        <v>0</v>
      </c>
      <c r="H32" s="281">
        <v>0</v>
      </c>
      <c r="I32" s="281" t="s">
        <v>347</v>
      </c>
      <c r="J32" s="281" t="s">
        <v>347</v>
      </c>
      <c r="K32" s="282" t="s">
        <v>347</v>
      </c>
    </row>
    <row r="33" spans="1:11" ht="15" customHeight="1">
      <c r="A33" s="69" t="s">
        <v>89</v>
      </c>
      <c r="B33" s="283">
        <v>80</v>
      </c>
      <c r="C33" s="283">
        <v>81</v>
      </c>
      <c r="D33" s="283">
        <v>5</v>
      </c>
      <c r="E33" s="283">
        <v>6</v>
      </c>
      <c r="F33" s="283">
        <v>12</v>
      </c>
      <c r="G33" s="281">
        <v>1</v>
      </c>
      <c r="H33" s="281">
        <v>1</v>
      </c>
      <c r="I33" s="281" t="s">
        <v>347</v>
      </c>
      <c r="J33" s="281" t="s">
        <v>347</v>
      </c>
      <c r="K33" s="282" t="s">
        <v>347</v>
      </c>
    </row>
    <row r="34" spans="1:11" ht="15" customHeight="1">
      <c r="A34" s="69" t="s">
        <v>90</v>
      </c>
      <c r="B34" s="283">
        <v>133</v>
      </c>
      <c r="C34" s="283">
        <v>130</v>
      </c>
      <c r="D34" s="283">
        <v>8</v>
      </c>
      <c r="E34" s="283">
        <v>5</v>
      </c>
      <c r="F34" s="283">
        <v>18</v>
      </c>
      <c r="G34" s="281">
        <v>0</v>
      </c>
      <c r="H34" s="281">
        <v>6</v>
      </c>
      <c r="I34" s="281" t="s">
        <v>347</v>
      </c>
      <c r="J34" s="281" t="s">
        <v>347</v>
      </c>
      <c r="K34" s="282" t="s">
        <v>347</v>
      </c>
    </row>
    <row r="35" spans="1:11" ht="15" customHeight="1">
      <c r="A35" s="92" t="s">
        <v>91</v>
      </c>
      <c r="B35" s="285">
        <v>80</v>
      </c>
      <c r="C35" s="285">
        <v>76</v>
      </c>
      <c r="D35" s="285">
        <v>8</v>
      </c>
      <c r="E35" s="285">
        <v>4</v>
      </c>
      <c r="F35" s="285">
        <v>10</v>
      </c>
      <c r="G35" s="286">
        <v>0</v>
      </c>
      <c r="H35" s="286">
        <v>1</v>
      </c>
      <c r="I35" s="286" t="s">
        <v>347</v>
      </c>
      <c r="J35" s="286" t="s">
        <v>347</v>
      </c>
      <c r="K35" s="287" t="s">
        <v>347</v>
      </c>
    </row>
    <row r="36" spans="1:11" ht="16.5" customHeight="1">
      <c r="A36" s="10"/>
      <c r="C36" s="289"/>
      <c r="K36" s="168" t="s">
        <v>146</v>
      </c>
    </row>
    <row r="37" ht="22.5" customHeight="1">
      <c r="A37" s="6"/>
    </row>
    <row r="38" spans="1:8" ht="13.5" customHeight="1">
      <c r="A38" s="290" t="s">
        <v>109</v>
      </c>
      <c r="B38" s="277"/>
      <c r="C38" s="277"/>
      <c r="D38" s="277"/>
      <c r="E38" s="277"/>
      <c r="F38" s="277"/>
      <c r="G38" s="277"/>
      <c r="H38" s="277"/>
    </row>
    <row r="39" spans="1:11" ht="13.5" customHeight="1">
      <c r="A39" s="277"/>
      <c r="B39" s="277"/>
      <c r="C39" s="277"/>
      <c r="D39" s="277"/>
      <c r="E39" s="277"/>
      <c r="F39" s="277"/>
      <c r="G39" s="277"/>
      <c r="H39" s="277"/>
      <c r="K39" s="94" t="s">
        <v>335</v>
      </c>
    </row>
    <row r="40" spans="1:11" ht="9.75" customHeight="1">
      <c r="A40" s="340" t="s">
        <v>63</v>
      </c>
      <c r="B40" s="342" t="s">
        <v>336</v>
      </c>
      <c r="C40" s="123"/>
      <c r="D40" s="294"/>
      <c r="E40" s="295"/>
      <c r="F40" s="335" t="s">
        <v>0</v>
      </c>
      <c r="G40" s="337" t="s">
        <v>8</v>
      </c>
      <c r="H40" s="338"/>
      <c r="I40" s="338" t="s">
        <v>9</v>
      </c>
      <c r="J40" s="338"/>
      <c r="K40" s="348" t="s">
        <v>10</v>
      </c>
    </row>
    <row r="41" spans="1:11" ht="15" customHeight="1">
      <c r="A41" s="341"/>
      <c r="B41" s="343"/>
      <c r="C41" s="345" t="s">
        <v>349</v>
      </c>
      <c r="D41" s="347" t="s">
        <v>338</v>
      </c>
      <c r="E41" s="341"/>
      <c r="F41" s="336"/>
      <c r="G41" s="339"/>
      <c r="H41" s="339"/>
      <c r="I41" s="339"/>
      <c r="J41" s="339"/>
      <c r="K41" s="349"/>
    </row>
    <row r="42" spans="1:11" ht="15" customHeight="1">
      <c r="A42" s="341"/>
      <c r="B42" s="344"/>
      <c r="C42" s="346"/>
      <c r="D42" s="90" t="s">
        <v>117</v>
      </c>
      <c r="E42" s="90" t="s">
        <v>118</v>
      </c>
      <c r="F42" s="336"/>
      <c r="G42" s="48" t="s">
        <v>13</v>
      </c>
      <c r="H42" s="48" t="s">
        <v>14</v>
      </c>
      <c r="I42" s="90" t="s">
        <v>15</v>
      </c>
      <c r="J42" s="48" t="s">
        <v>16</v>
      </c>
      <c r="K42" s="349"/>
    </row>
    <row r="43" spans="1:11" ht="15" customHeight="1">
      <c r="A43" s="44" t="s">
        <v>17</v>
      </c>
      <c r="B43" s="234">
        <f aca="true" t="shared" si="2" ref="B43:K43">SUM(B44:B53)</f>
        <v>1235</v>
      </c>
      <c r="C43" s="234">
        <f t="shared" si="2"/>
        <v>1227</v>
      </c>
      <c r="D43" s="234">
        <f t="shared" si="2"/>
        <v>67</v>
      </c>
      <c r="E43" s="234">
        <f t="shared" si="2"/>
        <v>59</v>
      </c>
      <c r="F43" s="234">
        <f t="shared" si="2"/>
        <v>53</v>
      </c>
      <c r="G43" s="234">
        <f t="shared" si="2"/>
        <v>0</v>
      </c>
      <c r="H43" s="234">
        <f t="shared" si="2"/>
        <v>0</v>
      </c>
      <c r="I43" s="234">
        <f t="shared" si="2"/>
        <v>0</v>
      </c>
      <c r="J43" s="234">
        <f t="shared" si="2"/>
        <v>0</v>
      </c>
      <c r="K43" s="235">
        <f t="shared" si="2"/>
        <v>0</v>
      </c>
    </row>
    <row r="44" spans="1:11" ht="15" customHeight="1">
      <c r="A44" s="91" t="s">
        <v>82</v>
      </c>
      <c r="B44" s="279">
        <v>288</v>
      </c>
      <c r="C44" s="279">
        <v>291</v>
      </c>
      <c r="D44" s="279">
        <v>15</v>
      </c>
      <c r="E44" s="279">
        <v>18</v>
      </c>
      <c r="F44" s="279">
        <v>17</v>
      </c>
      <c r="G44" s="281" t="s">
        <v>347</v>
      </c>
      <c r="H44" s="281" t="s">
        <v>347</v>
      </c>
      <c r="I44" s="281" t="s">
        <v>347</v>
      </c>
      <c r="J44" s="281" t="s">
        <v>347</v>
      </c>
      <c r="K44" s="282" t="s">
        <v>347</v>
      </c>
    </row>
    <row r="45" spans="1:11" ht="15" customHeight="1">
      <c r="A45" s="69" t="s">
        <v>83</v>
      </c>
      <c r="B45" s="283">
        <v>166</v>
      </c>
      <c r="C45" s="283">
        <v>165</v>
      </c>
      <c r="D45" s="283">
        <v>9</v>
      </c>
      <c r="E45" s="283">
        <v>8</v>
      </c>
      <c r="F45" s="283">
        <v>5</v>
      </c>
      <c r="G45" s="281" t="s">
        <v>347</v>
      </c>
      <c r="H45" s="281" t="s">
        <v>347</v>
      </c>
      <c r="I45" s="281" t="s">
        <v>347</v>
      </c>
      <c r="J45" s="281" t="s">
        <v>347</v>
      </c>
      <c r="K45" s="282" t="s">
        <v>347</v>
      </c>
    </row>
    <row r="46" spans="1:11" ht="15" customHeight="1">
      <c r="A46" s="69" t="s">
        <v>84</v>
      </c>
      <c r="B46" s="283">
        <v>148</v>
      </c>
      <c r="C46" s="283">
        <v>147</v>
      </c>
      <c r="D46" s="283">
        <v>9</v>
      </c>
      <c r="E46" s="283">
        <v>8</v>
      </c>
      <c r="F46" s="283">
        <v>9</v>
      </c>
      <c r="G46" s="281" t="s">
        <v>347</v>
      </c>
      <c r="H46" s="281" t="s">
        <v>347</v>
      </c>
      <c r="I46" s="281" t="s">
        <v>347</v>
      </c>
      <c r="J46" s="281" t="s">
        <v>347</v>
      </c>
      <c r="K46" s="282" t="s">
        <v>347</v>
      </c>
    </row>
    <row r="47" spans="1:11" ht="15" customHeight="1">
      <c r="A47" s="69" t="s">
        <v>85</v>
      </c>
      <c r="B47" s="283">
        <v>113</v>
      </c>
      <c r="C47" s="283">
        <v>111</v>
      </c>
      <c r="D47" s="283">
        <v>6</v>
      </c>
      <c r="E47" s="283">
        <v>4</v>
      </c>
      <c r="F47" s="283">
        <v>4</v>
      </c>
      <c r="G47" s="281" t="s">
        <v>347</v>
      </c>
      <c r="H47" s="281" t="s">
        <v>347</v>
      </c>
      <c r="I47" s="281" t="s">
        <v>347</v>
      </c>
      <c r="J47" s="281" t="s">
        <v>347</v>
      </c>
      <c r="K47" s="282" t="s">
        <v>347</v>
      </c>
    </row>
    <row r="48" spans="1:11" ht="15" customHeight="1">
      <c r="A48" s="69" t="s">
        <v>86</v>
      </c>
      <c r="B48" s="283">
        <v>62</v>
      </c>
      <c r="C48" s="283">
        <v>63</v>
      </c>
      <c r="D48" s="283">
        <v>1</v>
      </c>
      <c r="E48" s="283">
        <v>2</v>
      </c>
      <c r="F48" s="283">
        <v>2</v>
      </c>
      <c r="G48" s="281" t="s">
        <v>347</v>
      </c>
      <c r="H48" s="281" t="s">
        <v>347</v>
      </c>
      <c r="I48" s="281" t="s">
        <v>347</v>
      </c>
      <c r="J48" s="281" t="s">
        <v>347</v>
      </c>
      <c r="K48" s="282" t="s">
        <v>347</v>
      </c>
    </row>
    <row r="49" spans="1:11" ht="15" customHeight="1">
      <c r="A49" s="69" t="s">
        <v>87</v>
      </c>
      <c r="B49" s="283">
        <v>128</v>
      </c>
      <c r="C49" s="283">
        <v>129</v>
      </c>
      <c r="D49" s="283">
        <v>5</v>
      </c>
      <c r="E49" s="283">
        <v>6</v>
      </c>
      <c r="F49" s="283">
        <v>6</v>
      </c>
      <c r="G49" s="281" t="s">
        <v>347</v>
      </c>
      <c r="H49" s="281" t="s">
        <v>347</v>
      </c>
      <c r="I49" s="281" t="s">
        <v>347</v>
      </c>
      <c r="J49" s="281" t="s">
        <v>347</v>
      </c>
      <c r="K49" s="282" t="s">
        <v>347</v>
      </c>
    </row>
    <row r="50" spans="1:11" ht="15" customHeight="1">
      <c r="A50" s="69" t="s">
        <v>88</v>
      </c>
      <c r="B50" s="283">
        <v>58</v>
      </c>
      <c r="C50" s="283">
        <v>56</v>
      </c>
      <c r="D50" s="283">
        <v>5</v>
      </c>
      <c r="E50" s="283">
        <v>3</v>
      </c>
      <c r="F50" s="283">
        <v>1</v>
      </c>
      <c r="G50" s="281" t="s">
        <v>347</v>
      </c>
      <c r="H50" s="281" t="s">
        <v>347</v>
      </c>
      <c r="I50" s="281" t="s">
        <v>347</v>
      </c>
      <c r="J50" s="281" t="s">
        <v>347</v>
      </c>
      <c r="K50" s="282" t="s">
        <v>347</v>
      </c>
    </row>
    <row r="51" spans="1:11" ht="15" customHeight="1">
      <c r="A51" s="69" t="s">
        <v>89</v>
      </c>
      <c r="B51" s="283">
        <v>70</v>
      </c>
      <c r="C51" s="283">
        <v>70</v>
      </c>
      <c r="D51" s="283">
        <v>4</v>
      </c>
      <c r="E51" s="283">
        <v>4</v>
      </c>
      <c r="F51" s="283">
        <v>1</v>
      </c>
      <c r="G51" s="281" t="s">
        <v>347</v>
      </c>
      <c r="H51" s="281" t="s">
        <v>347</v>
      </c>
      <c r="I51" s="281" t="s">
        <v>347</v>
      </c>
      <c r="J51" s="281" t="s">
        <v>347</v>
      </c>
      <c r="K51" s="282" t="s">
        <v>347</v>
      </c>
    </row>
    <row r="52" spans="1:11" ht="15" customHeight="1">
      <c r="A52" s="69" t="s">
        <v>90</v>
      </c>
      <c r="B52" s="283">
        <v>129</v>
      </c>
      <c r="C52" s="283">
        <v>124</v>
      </c>
      <c r="D52" s="283">
        <v>10</v>
      </c>
      <c r="E52" s="283">
        <v>5</v>
      </c>
      <c r="F52" s="283">
        <v>4</v>
      </c>
      <c r="G52" s="281" t="s">
        <v>347</v>
      </c>
      <c r="H52" s="281" t="s">
        <v>347</v>
      </c>
      <c r="I52" s="281" t="s">
        <v>347</v>
      </c>
      <c r="J52" s="281" t="s">
        <v>347</v>
      </c>
      <c r="K52" s="282" t="s">
        <v>347</v>
      </c>
    </row>
    <row r="53" spans="1:13" ht="15" customHeight="1">
      <c r="A53" s="92" t="s">
        <v>91</v>
      </c>
      <c r="B53" s="285">
        <v>73</v>
      </c>
      <c r="C53" s="285">
        <v>71</v>
      </c>
      <c r="D53" s="285">
        <v>3</v>
      </c>
      <c r="E53" s="285">
        <v>1</v>
      </c>
      <c r="F53" s="285">
        <v>4</v>
      </c>
      <c r="G53" s="286" t="s">
        <v>347</v>
      </c>
      <c r="H53" s="286" t="s">
        <v>347</v>
      </c>
      <c r="I53" s="286" t="s">
        <v>347</v>
      </c>
      <c r="J53" s="286" t="s">
        <v>347</v>
      </c>
      <c r="K53" s="287" t="s">
        <v>347</v>
      </c>
      <c r="M53" s="288"/>
    </row>
    <row r="54" spans="1:11" ht="16.5" customHeight="1">
      <c r="A54" s="10"/>
      <c r="C54" s="289"/>
      <c r="K54" s="56" t="s">
        <v>146</v>
      </c>
    </row>
    <row r="55" ht="13.5">
      <c r="A55" s="6"/>
    </row>
  </sheetData>
  <sheetProtection/>
  <mergeCells count="27"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F22:F24"/>
    <mergeCell ref="G22:H23"/>
    <mergeCell ref="I22:J23"/>
    <mergeCell ref="A40:A42"/>
    <mergeCell ref="B40:B42"/>
    <mergeCell ref="D40:E40"/>
    <mergeCell ref="F40:F42"/>
  </mergeCells>
  <printOptions horizontalCentered="1"/>
  <pageMargins left="0.6692913385826772" right="0.6692913385826772" top="0.7874015748031497" bottom="0.5905511811023623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66FF"/>
  </sheetPr>
  <dimension ref="A1:N38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8" ht="13.5" customHeight="1">
      <c r="A1" s="16" t="s">
        <v>115</v>
      </c>
      <c r="B1" s="11"/>
      <c r="C1" s="11"/>
      <c r="D1" s="11"/>
      <c r="E1" s="11"/>
      <c r="F1" s="11"/>
      <c r="G1" s="11"/>
      <c r="H1" s="11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K2" s="94" t="s">
        <v>339</v>
      </c>
    </row>
    <row r="3" spans="1:11" ht="9.75" customHeight="1">
      <c r="A3" s="340" t="s">
        <v>63</v>
      </c>
      <c r="B3" s="342" t="s">
        <v>336</v>
      </c>
      <c r="C3" s="123"/>
      <c r="D3" s="294"/>
      <c r="E3" s="295"/>
      <c r="F3" s="335" t="s">
        <v>0</v>
      </c>
      <c r="G3" s="337" t="s">
        <v>8</v>
      </c>
      <c r="H3" s="338"/>
      <c r="I3" s="338" t="s">
        <v>9</v>
      </c>
      <c r="J3" s="338"/>
      <c r="K3" s="348" t="s">
        <v>10</v>
      </c>
    </row>
    <row r="4" spans="1:11" ht="15" customHeight="1">
      <c r="A4" s="341"/>
      <c r="B4" s="350"/>
      <c r="C4" s="345" t="s">
        <v>337</v>
      </c>
      <c r="D4" s="339" t="s">
        <v>338</v>
      </c>
      <c r="E4" s="339"/>
      <c r="F4" s="336"/>
      <c r="G4" s="339"/>
      <c r="H4" s="339"/>
      <c r="I4" s="339"/>
      <c r="J4" s="339"/>
      <c r="K4" s="349"/>
    </row>
    <row r="5" spans="1:11" ht="15" customHeight="1">
      <c r="A5" s="341"/>
      <c r="B5" s="351"/>
      <c r="C5" s="346"/>
      <c r="D5" s="90" t="s">
        <v>117</v>
      </c>
      <c r="E5" s="90" t="s">
        <v>118</v>
      </c>
      <c r="F5" s="336"/>
      <c r="G5" s="48" t="s">
        <v>13</v>
      </c>
      <c r="H5" s="48" t="s">
        <v>14</v>
      </c>
      <c r="I5" s="90" t="s">
        <v>15</v>
      </c>
      <c r="J5" s="48" t="s">
        <v>16</v>
      </c>
      <c r="K5" s="349"/>
    </row>
    <row r="6" spans="1:11" ht="15" customHeight="1">
      <c r="A6" s="44" t="s">
        <v>17</v>
      </c>
      <c r="B6" s="234">
        <f aca="true" t="shared" si="0" ref="B6:K6">SUM(B7:B16)</f>
        <v>14</v>
      </c>
      <c r="C6" s="234">
        <f>SUM(C7:C16)</f>
        <v>15</v>
      </c>
      <c r="D6" s="234">
        <f t="shared" si="0"/>
        <v>0</v>
      </c>
      <c r="E6" s="234">
        <f t="shared" si="0"/>
        <v>1</v>
      </c>
      <c r="F6" s="234">
        <f t="shared" si="0"/>
        <v>0</v>
      </c>
      <c r="G6" s="234">
        <f t="shared" si="0"/>
        <v>0</v>
      </c>
      <c r="H6" s="234">
        <f t="shared" si="0"/>
        <v>0</v>
      </c>
      <c r="I6" s="234">
        <f t="shared" si="0"/>
        <v>0</v>
      </c>
      <c r="J6" s="234">
        <f t="shared" si="0"/>
        <v>0</v>
      </c>
      <c r="K6" s="235">
        <f t="shared" si="0"/>
        <v>0</v>
      </c>
    </row>
    <row r="7" spans="1:11" ht="15" customHeight="1">
      <c r="A7" s="91" t="s">
        <v>82</v>
      </c>
      <c r="B7" s="236">
        <v>1</v>
      </c>
      <c r="C7" s="236">
        <v>2</v>
      </c>
      <c r="D7" s="237">
        <v>0</v>
      </c>
      <c r="E7" s="237">
        <v>1</v>
      </c>
      <c r="F7" s="237" t="s">
        <v>347</v>
      </c>
      <c r="G7" s="237" t="s">
        <v>347</v>
      </c>
      <c r="H7" s="237" t="s">
        <v>347</v>
      </c>
      <c r="I7" s="238" t="s">
        <v>347</v>
      </c>
      <c r="J7" s="238" t="s">
        <v>347</v>
      </c>
      <c r="K7" s="239" t="s">
        <v>347</v>
      </c>
    </row>
    <row r="8" spans="1:11" ht="15" customHeight="1">
      <c r="A8" s="69" t="s">
        <v>83</v>
      </c>
      <c r="B8" s="240">
        <v>2</v>
      </c>
      <c r="C8" s="240">
        <v>2</v>
      </c>
      <c r="D8" s="238">
        <v>0</v>
      </c>
      <c r="E8" s="238" t="s">
        <v>347</v>
      </c>
      <c r="F8" s="238" t="s">
        <v>347</v>
      </c>
      <c r="G8" s="238" t="s">
        <v>347</v>
      </c>
      <c r="H8" s="238" t="s">
        <v>347</v>
      </c>
      <c r="I8" s="238" t="s">
        <v>347</v>
      </c>
      <c r="J8" s="238" t="s">
        <v>347</v>
      </c>
      <c r="K8" s="239" t="s">
        <v>347</v>
      </c>
    </row>
    <row r="9" spans="1:11" ht="15" customHeight="1">
      <c r="A9" s="69" t="s">
        <v>84</v>
      </c>
      <c r="B9" s="240">
        <v>3</v>
      </c>
      <c r="C9" s="240">
        <v>3</v>
      </c>
      <c r="D9" s="238">
        <v>0</v>
      </c>
      <c r="E9" s="238" t="s">
        <v>347</v>
      </c>
      <c r="F9" s="238" t="s">
        <v>347</v>
      </c>
      <c r="G9" s="238" t="s">
        <v>347</v>
      </c>
      <c r="H9" s="238" t="s">
        <v>347</v>
      </c>
      <c r="I9" s="238" t="s">
        <v>347</v>
      </c>
      <c r="J9" s="238" t="s">
        <v>347</v>
      </c>
      <c r="K9" s="239" t="s">
        <v>347</v>
      </c>
    </row>
    <row r="10" spans="1:11" ht="15" customHeight="1">
      <c r="A10" s="69" t="s">
        <v>85</v>
      </c>
      <c r="B10" s="240">
        <v>2</v>
      </c>
      <c r="C10" s="240">
        <v>2</v>
      </c>
      <c r="D10" s="238">
        <v>0</v>
      </c>
      <c r="E10" s="238" t="s">
        <v>347</v>
      </c>
      <c r="F10" s="238" t="s">
        <v>347</v>
      </c>
      <c r="G10" s="238" t="s">
        <v>347</v>
      </c>
      <c r="H10" s="238" t="s">
        <v>347</v>
      </c>
      <c r="I10" s="238" t="s">
        <v>347</v>
      </c>
      <c r="J10" s="238" t="s">
        <v>347</v>
      </c>
      <c r="K10" s="239" t="s">
        <v>347</v>
      </c>
    </row>
    <row r="11" spans="1:11" ht="15" customHeight="1">
      <c r="A11" s="69" t="s">
        <v>86</v>
      </c>
      <c r="B11" s="240">
        <v>1</v>
      </c>
      <c r="C11" s="240">
        <v>1</v>
      </c>
      <c r="D11" s="238">
        <v>0</v>
      </c>
      <c r="E11" s="238" t="s">
        <v>347</v>
      </c>
      <c r="F11" s="238" t="s">
        <v>347</v>
      </c>
      <c r="G11" s="238" t="s">
        <v>347</v>
      </c>
      <c r="H11" s="238" t="s">
        <v>347</v>
      </c>
      <c r="I11" s="238" t="s">
        <v>347</v>
      </c>
      <c r="J11" s="238" t="s">
        <v>347</v>
      </c>
      <c r="K11" s="239" t="s">
        <v>347</v>
      </c>
    </row>
    <row r="12" spans="1:11" ht="15" customHeight="1">
      <c r="A12" s="69" t="s">
        <v>87</v>
      </c>
      <c r="B12" s="240">
        <v>0</v>
      </c>
      <c r="C12" s="240">
        <v>0</v>
      </c>
      <c r="D12" s="238">
        <v>0</v>
      </c>
      <c r="E12" s="238" t="s">
        <v>347</v>
      </c>
      <c r="F12" s="238" t="s">
        <v>347</v>
      </c>
      <c r="G12" s="238" t="s">
        <v>347</v>
      </c>
      <c r="H12" s="238" t="s">
        <v>347</v>
      </c>
      <c r="I12" s="238" t="s">
        <v>347</v>
      </c>
      <c r="J12" s="238" t="s">
        <v>347</v>
      </c>
      <c r="K12" s="239" t="s">
        <v>347</v>
      </c>
    </row>
    <row r="13" spans="1:11" ht="15" customHeight="1">
      <c r="A13" s="69" t="s">
        <v>88</v>
      </c>
      <c r="B13" s="240">
        <v>1</v>
      </c>
      <c r="C13" s="240">
        <v>1</v>
      </c>
      <c r="D13" s="238">
        <v>0</v>
      </c>
      <c r="E13" s="238" t="s">
        <v>347</v>
      </c>
      <c r="F13" s="238" t="s">
        <v>347</v>
      </c>
      <c r="G13" s="238" t="s">
        <v>347</v>
      </c>
      <c r="H13" s="238" t="s">
        <v>347</v>
      </c>
      <c r="I13" s="238" t="s">
        <v>347</v>
      </c>
      <c r="J13" s="238" t="s">
        <v>347</v>
      </c>
      <c r="K13" s="239" t="s">
        <v>347</v>
      </c>
    </row>
    <row r="14" spans="1:14" ht="15" customHeight="1">
      <c r="A14" s="69" t="s">
        <v>89</v>
      </c>
      <c r="B14" s="240">
        <v>0</v>
      </c>
      <c r="C14" s="240">
        <v>0</v>
      </c>
      <c r="D14" s="238">
        <v>0</v>
      </c>
      <c r="E14" s="238" t="s">
        <v>347</v>
      </c>
      <c r="F14" s="238" t="s">
        <v>347</v>
      </c>
      <c r="G14" s="238" t="s">
        <v>347</v>
      </c>
      <c r="H14" s="238" t="s">
        <v>347</v>
      </c>
      <c r="I14" s="238" t="s">
        <v>347</v>
      </c>
      <c r="J14" s="238" t="s">
        <v>347</v>
      </c>
      <c r="K14" s="239" t="s">
        <v>347</v>
      </c>
      <c r="M14" s="13"/>
      <c r="N14" s="13"/>
    </row>
    <row r="15" spans="1:14" ht="15" customHeight="1">
      <c r="A15" s="69" t="s">
        <v>90</v>
      </c>
      <c r="B15" s="240">
        <v>3</v>
      </c>
      <c r="C15" s="240">
        <v>3</v>
      </c>
      <c r="D15" s="238">
        <v>0</v>
      </c>
      <c r="E15" s="238" t="s">
        <v>347</v>
      </c>
      <c r="F15" s="238" t="s">
        <v>347</v>
      </c>
      <c r="G15" s="238" t="s">
        <v>347</v>
      </c>
      <c r="H15" s="238" t="s">
        <v>347</v>
      </c>
      <c r="I15" s="238" t="s">
        <v>347</v>
      </c>
      <c r="J15" s="238" t="s">
        <v>347</v>
      </c>
      <c r="K15" s="239" t="s">
        <v>347</v>
      </c>
      <c r="M15" s="13"/>
      <c r="N15" s="13"/>
    </row>
    <row r="16" spans="1:14" ht="15" customHeight="1">
      <c r="A16" s="92" t="s">
        <v>91</v>
      </c>
      <c r="B16" s="241">
        <v>1</v>
      </c>
      <c r="C16" s="241">
        <v>1</v>
      </c>
      <c r="D16" s="241">
        <v>0</v>
      </c>
      <c r="E16" s="242" t="s">
        <v>347</v>
      </c>
      <c r="F16" s="242" t="s">
        <v>347</v>
      </c>
      <c r="G16" s="242" t="s">
        <v>347</v>
      </c>
      <c r="H16" s="242" t="s">
        <v>347</v>
      </c>
      <c r="I16" s="242" t="s">
        <v>347</v>
      </c>
      <c r="J16" s="242" t="s">
        <v>347</v>
      </c>
      <c r="K16" s="243" t="s">
        <v>347</v>
      </c>
      <c r="M16" s="164"/>
      <c r="N16" s="13"/>
    </row>
    <row r="17" spans="1:14" ht="16.5" customHeight="1">
      <c r="A17" s="6"/>
      <c r="K17" s="56" t="s">
        <v>146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3:14" ht="13.5">
      <c r="M21" s="13"/>
      <c r="N21" s="13"/>
    </row>
    <row r="37" ht="5.25" customHeight="1"/>
    <row r="38" ht="15.75" customHeight="1">
      <c r="A38" s="93"/>
    </row>
    <row r="39" ht="3" customHeight="1"/>
  </sheetData>
  <sheetProtection/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rintOptions horizontalCentered="1"/>
  <pageMargins left="0.6692913385826772" right="0.6692913385826772" top="0.7874015748031497" bottom="0.7874015748031497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66FF"/>
  </sheetPr>
  <dimension ref="A1:F3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11.25390625" style="13" customWidth="1"/>
    <col min="2" max="3" width="25.625" style="12" customWidth="1"/>
    <col min="4" max="4" width="25.625" style="13" customWidth="1"/>
    <col min="5" max="16384" width="9.00390625" style="12" customWidth="1"/>
  </cols>
  <sheetData>
    <row r="1" spans="1:6" ht="13.5" customHeight="1">
      <c r="A1" s="93" t="s">
        <v>111</v>
      </c>
      <c r="B1" s="11"/>
      <c r="C1" s="11"/>
      <c r="E1" s="14"/>
      <c r="F1" s="14"/>
    </row>
    <row r="2" spans="1:6" ht="13.5" customHeight="1">
      <c r="A2" s="11"/>
      <c r="B2" s="11"/>
      <c r="C2" s="11"/>
      <c r="D2" s="94" t="s">
        <v>339</v>
      </c>
      <c r="E2" s="14"/>
      <c r="F2" s="14"/>
    </row>
    <row r="3" spans="1:4" ht="17.25" customHeight="1">
      <c r="A3" s="43" t="s">
        <v>63</v>
      </c>
      <c r="B3" s="42" t="s">
        <v>18</v>
      </c>
      <c r="C3" s="95" t="s">
        <v>19</v>
      </c>
      <c r="D3" s="89" t="s">
        <v>133</v>
      </c>
    </row>
    <row r="4" spans="1:4" ht="17.25" customHeight="1">
      <c r="A4" s="44" t="s">
        <v>17</v>
      </c>
      <c r="B4" s="244">
        <f>SUM(B5:B14)</f>
        <v>502</v>
      </c>
      <c r="C4" s="244">
        <f>SUM(C5:C14)</f>
        <v>23</v>
      </c>
      <c r="D4" s="245">
        <f>SUM(D5:D14)</f>
        <v>0</v>
      </c>
    </row>
    <row r="5" spans="1:4" ht="17.25" customHeight="1">
      <c r="A5" s="91" t="s">
        <v>287</v>
      </c>
      <c r="B5" s="246">
        <v>58</v>
      </c>
      <c r="C5" s="270">
        <v>6</v>
      </c>
      <c r="D5" s="248" t="s">
        <v>347</v>
      </c>
    </row>
    <row r="6" spans="1:4" ht="17.25" customHeight="1">
      <c r="A6" s="69" t="s">
        <v>71</v>
      </c>
      <c r="B6" s="249">
        <v>80</v>
      </c>
      <c r="C6" s="270">
        <v>4</v>
      </c>
      <c r="D6" s="251" t="s">
        <v>347</v>
      </c>
    </row>
    <row r="7" spans="1:4" ht="17.25" customHeight="1">
      <c r="A7" s="69" t="s">
        <v>72</v>
      </c>
      <c r="B7" s="249">
        <v>62</v>
      </c>
      <c r="C7" s="270">
        <v>4</v>
      </c>
      <c r="D7" s="251" t="s">
        <v>347</v>
      </c>
    </row>
    <row r="8" spans="1:4" ht="17.25" customHeight="1">
      <c r="A8" s="69" t="s">
        <v>73</v>
      </c>
      <c r="B8" s="249">
        <v>72</v>
      </c>
      <c r="C8" s="270">
        <v>2</v>
      </c>
      <c r="D8" s="251" t="s">
        <v>347</v>
      </c>
    </row>
    <row r="9" spans="1:4" ht="17.25" customHeight="1">
      <c r="A9" s="69" t="s">
        <v>74</v>
      </c>
      <c r="B9" s="249">
        <v>7</v>
      </c>
      <c r="C9" s="251" t="s">
        <v>347</v>
      </c>
      <c r="D9" s="251" t="s">
        <v>347</v>
      </c>
    </row>
    <row r="10" spans="1:4" ht="17.25" customHeight="1">
      <c r="A10" s="69" t="s">
        <v>75</v>
      </c>
      <c r="B10" s="249">
        <v>64</v>
      </c>
      <c r="C10" s="251">
        <v>3</v>
      </c>
      <c r="D10" s="251" t="s">
        <v>347</v>
      </c>
    </row>
    <row r="11" spans="1:4" ht="17.25" customHeight="1">
      <c r="A11" s="69" t="s">
        <v>76</v>
      </c>
      <c r="B11" s="249">
        <v>31</v>
      </c>
      <c r="C11" s="251">
        <v>1</v>
      </c>
      <c r="D11" s="251" t="s">
        <v>347</v>
      </c>
    </row>
    <row r="12" spans="1:4" ht="17.25" customHeight="1">
      <c r="A12" s="69" t="s">
        <v>77</v>
      </c>
      <c r="B12" s="249">
        <v>28</v>
      </c>
      <c r="C12" s="251">
        <v>1</v>
      </c>
      <c r="D12" s="251" t="s">
        <v>347</v>
      </c>
    </row>
    <row r="13" spans="1:4" ht="17.25" customHeight="1">
      <c r="A13" s="69" t="s">
        <v>78</v>
      </c>
      <c r="B13" s="249">
        <v>62</v>
      </c>
      <c r="C13" s="251">
        <v>2</v>
      </c>
      <c r="D13" s="251" t="s">
        <v>347</v>
      </c>
    </row>
    <row r="14" spans="1:4" ht="17.25" customHeight="1">
      <c r="A14" s="92" t="s">
        <v>79</v>
      </c>
      <c r="B14" s="252">
        <v>38</v>
      </c>
      <c r="C14" s="254" t="s">
        <v>347</v>
      </c>
      <c r="D14" s="254" t="s">
        <v>347</v>
      </c>
    </row>
    <row r="15" spans="1:4" ht="16.5" customHeight="1">
      <c r="A15" s="6"/>
      <c r="D15" s="168" t="s">
        <v>146</v>
      </c>
    </row>
    <row r="16" ht="18" customHeight="1">
      <c r="A16" s="6"/>
    </row>
    <row r="17" spans="1:6" ht="13.5" customHeight="1">
      <c r="A17" s="93" t="s">
        <v>112</v>
      </c>
      <c r="B17" s="11"/>
      <c r="C17" s="11"/>
      <c r="E17" s="14"/>
      <c r="F17" s="14"/>
    </row>
    <row r="18" spans="1:6" ht="13.5" customHeight="1">
      <c r="A18" s="11"/>
      <c r="B18" s="11"/>
      <c r="C18" s="11"/>
      <c r="D18" s="94" t="s">
        <v>340</v>
      </c>
      <c r="E18" s="14"/>
      <c r="F18" s="14"/>
    </row>
    <row r="19" spans="1:4" ht="17.25" customHeight="1">
      <c r="A19" s="43" t="s">
        <v>63</v>
      </c>
      <c r="B19" s="42" t="s">
        <v>18</v>
      </c>
      <c r="C19" s="95" t="s">
        <v>19</v>
      </c>
      <c r="D19" s="89" t="s">
        <v>133</v>
      </c>
    </row>
    <row r="20" spans="1:4" ht="17.25" customHeight="1">
      <c r="A20" s="44" t="s">
        <v>17</v>
      </c>
      <c r="B20" s="244">
        <f>SUM(B21:B30)</f>
        <v>1125</v>
      </c>
      <c r="C20" s="244">
        <f>SUM(C21:C30)</f>
        <v>84</v>
      </c>
      <c r="D20" s="245">
        <f>SUM(D21:D30)</f>
        <v>0</v>
      </c>
    </row>
    <row r="21" spans="1:4" ht="17.25" customHeight="1">
      <c r="A21" s="91" t="s">
        <v>287</v>
      </c>
      <c r="B21" s="246">
        <v>285</v>
      </c>
      <c r="C21" s="246">
        <v>26</v>
      </c>
      <c r="D21" s="248" t="s">
        <v>347</v>
      </c>
    </row>
    <row r="22" spans="1:4" ht="17.25" customHeight="1">
      <c r="A22" s="69" t="s">
        <v>71</v>
      </c>
      <c r="B22" s="249">
        <v>150</v>
      </c>
      <c r="C22" s="249">
        <v>6</v>
      </c>
      <c r="D22" s="251" t="s">
        <v>347</v>
      </c>
    </row>
    <row r="23" spans="1:4" ht="17.25" customHeight="1">
      <c r="A23" s="69" t="s">
        <v>72</v>
      </c>
      <c r="B23" s="249">
        <v>119</v>
      </c>
      <c r="C23" s="249">
        <v>12</v>
      </c>
      <c r="D23" s="251" t="s">
        <v>347</v>
      </c>
    </row>
    <row r="24" spans="1:4" ht="17.25" customHeight="1">
      <c r="A24" s="69" t="s">
        <v>73</v>
      </c>
      <c r="B24" s="249">
        <v>135</v>
      </c>
      <c r="C24" s="249">
        <v>14</v>
      </c>
      <c r="D24" s="251" t="s">
        <v>347</v>
      </c>
    </row>
    <row r="25" spans="1:4" ht="17.25" customHeight="1">
      <c r="A25" s="69" t="s">
        <v>74</v>
      </c>
      <c r="B25" s="249">
        <v>35</v>
      </c>
      <c r="C25" s="250">
        <v>4</v>
      </c>
      <c r="D25" s="251" t="s">
        <v>347</v>
      </c>
    </row>
    <row r="26" spans="1:4" ht="17.25" customHeight="1">
      <c r="A26" s="69" t="s">
        <v>75</v>
      </c>
      <c r="B26" s="249">
        <v>127</v>
      </c>
      <c r="C26" s="249">
        <v>5</v>
      </c>
      <c r="D26" s="251" t="s">
        <v>347</v>
      </c>
    </row>
    <row r="27" spans="1:4" ht="17.25" customHeight="1">
      <c r="A27" s="69" t="s">
        <v>76</v>
      </c>
      <c r="B27" s="249">
        <v>38</v>
      </c>
      <c r="C27" s="249">
        <v>0</v>
      </c>
      <c r="D27" s="251" t="s">
        <v>347</v>
      </c>
    </row>
    <row r="28" spans="1:4" ht="17.25" customHeight="1">
      <c r="A28" s="69" t="s">
        <v>77</v>
      </c>
      <c r="B28" s="249">
        <v>65</v>
      </c>
      <c r="C28" s="249">
        <v>3</v>
      </c>
      <c r="D28" s="251" t="s">
        <v>347</v>
      </c>
    </row>
    <row r="29" spans="1:4" ht="17.25" customHeight="1">
      <c r="A29" s="69" t="s">
        <v>78</v>
      </c>
      <c r="B29" s="249">
        <v>116</v>
      </c>
      <c r="C29" s="249">
        <v>12</v>
      </c>
      <c r="D29" s="251" t="s">
        <v>347</v>
      </c>
    </row>
    <row r="30" spans="1:4" ht="17.25" customHeight="1">
      <c r="A30" s="92" t="s">
        <v>79</v>
      </c>
      <c r="B30" s="252">
        <v>55</v>
      </c>
      <c r="C30" s="252">
        <v>2</v>
      </c>
      <c r="D30" s="254" t="s">
        <v>347</v>
      </c>
    </row>
    <row r="31" ht="7.5" customHeight="1">
      <c r="A31" s="6"/>
    </row>
    <row r="32" spans="1:4" ht="16.5" customHeight="1">
      <c r="A32" s="6"/>
      <c r="D32" s="56" t="s">
        <v>146</v>
      </c>
    </row>
    <row r="33" spans="1:4" ht="15.75" customHeight="1">
      <c r="A33" s="5"/>
      <c r="B33" s="96"/>
      <c r="C33" s="96"/>
      <c r="D33" s="96"/>
    </row>
  </sheetData>
  <sheetProtection/>
  <printOptions horizontalCentered="1"/>
  <pageMargins left="0.7086614173228347" right="0.7086614173228347" top="4.291338582677166" bottom="0.5905511811023623" header="0.4724409448818898" footer="0.4724409448818898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66FF"/>
  </sheetPr>
  <dimension ref="A1:F38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8.375" style="13" customWidth="1"/>
    <col min="2" max="4" width="26.125" style="12" customWidth="1"/>
    <col min="5" max="16384" width="9.00390625" style="12" customWidth="1"/>
  </cols>
  <sheetData>
    <row r="1" spans="1:6" s="4" customFormat="1" ht="13.5" customHeight="1">
      <c r="A1" s="33" t="s">
        <v>113</v>
      </c>
      <c r="B1" s="97"/>
      <c r="C1" s="97"/>
      <c r="E1" s="17"/>
      <c r="F1" s="17"/>
    </row>
    <row r="2" spans="1:6" ht="13.5" customHeight="1">
      <c r="A2" s="11"/>
      <c r="B2" s="11"/>
      <c r="C2" s="11"/>
      <c r="D2" s="32" t="s">
        <v>340</v>
      </c>
      <c r="E2" s="14"/>
      <c r="F2" s="14"/>
    </row>
    <row r="3" spans="1:4" ht="18.75" customHeight="1">
      <c r="A3" s="43" t="s">
        <v>63</v>
      </c>
      <c r="B3" s="42" t="s">
        <v>18</v>
      </c>
      <c r="C3" s="95" t="s">
        <v>19</v>
      </c>
      <c r="D3" s="89" t="s">
        <v>133</v>
      </c>
    </row>
    <row r="4" spans="1:4" ht="17.25" customHeight="1">
      <c r="A4" s="44" t="s">
        <v>17</v>
      </c>
      <c r="B4" s="244">
        <f>SUM(B5:B14)</f>
        <v>610</v>
      </c>
      <c r="C4" s="244">
        <f>SUM(C5:C14)</f>
        <v>69</v>
      </c>
      <c r="D4" s="245">
        <f>SUM(D5:D14)</f>
        <v>0</v>
      </c>
    </row>
    <row r="5" spans="1:4" ht="17.25" customHeight="1">
      <c r="A5" s="91" t="s">
        <v>287</v>
      </c>
      <c r="B5" s="246">
        <v>89</v>
      </c>
      <c r="C5" s="247">
        <v>12</v>
      </c>
      <c r="D5" s="251" t="s">
        <v>347</v>
      </c>
    </row>
    <row r="6" spans="1:4" ht="17.25" customHeight="1">
      <c r="A6" s="69" t="s">
        <v>71</v>
      </c>
      <c r="B6" s="249">
        <v>99</v>
      </c>
      <c r="C6" s="250">
        <v>12</v>
      </c>
      <c r="D6" s="251" t="s">
        <v>347</v>
      </c>
    </row>
    <row r="7" spans="1:4" ht="17.25" customHeight="1">
      <c r="A7" s="69" t="s">
        <v>72</v>
      </c>
      <c r="B7" s="249">
        <v>73</v>
      </c>
      <c r="C7" s="250">
        <v>9</v>
      </c>
      <c r="D7" s="251" t="s">
        <v>347</v>
      </c>
    </row>
    <row r="8" spans="1:4" ht="17.25" customHeight="1">
      <c r="A8" s="69" t="s">
        <v>73</v>
      </c>
      <c r="B8" s="249">
        <v>63</v>
      </c>
      <c r="C8" s="250">
        <v>12</v>
      </c>
      <c r="D8" s="251" t="s">
        <v>347</v>
      </c>
    </row>
    <row r="9" spans="1:4" ht="17.25" customHeight="1">
      <c r="A9" s="69" t="s">
        <v>74</v>
      </c>
      <c r="B9" s="249">
        <v>37</v>
      </c>
      <c r="C9" s="250">
        <v>4</v>
      </c>
      <c r="D9" s="251" t="s">
        <v>347</v>
      </c>
    </row>
    <row r="10" spans="1:4" ht="17.25" customHeight="1">
      <c r="A10" s="69" t="s">
        <v>75</v>
      </c>
      <c r="B10" s="249">
        <v>74</v>
      </c>
      <c r="C10" s="250">
        <v>4</v>
      </c>
      <c r="D10" s="251" t="s">
        <v>347</v>
      </c>
    </row>
    <row r="11" spans="1:4" ht="17.25" customHeight="1">
      <c r="A11" s="69" t="s">
        <v>76</v>
      </c>
      <c r="B11" s="249">
        <v>33</v>
      </c>
      <c r="C11" s="250">
        <v>1</v>
      </c>
      <c r="D11" s="251" t="s">
        <v>347</v>
      </c>
    </row>
    <row r="12" spans="1:4" ht="17.25" customHeight="1">
      <c r="A12" s="69" t="s">
        <v>77</v>
      </c>
      <c r="B12" s="249">
        <v>39</v>
      </c>
      <c r="C12" s="250">
        <v>3</v>
      </c>
      <c r="D12" s="251" t="s">
        <v>347</v>
      </c>
    </row>
    <row r="13" spans="1:4" ht="17.25" customHeight="1">
      <c r="A13" s="69" t="s">
        <v>78</v>
      </c>
      <c r="B13" s="249">
        <v>63</v>
      </c>
      <c r="C13" s="250">
        <v>9</v>
      </c>
      <c r="D13" s="251" t="s">
        <v>347</v>
      </c>
    </row>
    <row r="14" spans="1:4" ht="17.25" customHeight="1">
      <c r="A14" s="92" t="s">
        <v>79</v>
      </c>
      <c r="B14" s="252">
        <v>40</v>
      </c>
      <c r="C14" s="253">
        <v>3</v>
      </c>
      <c r="D14" s="254" t="s">
        <v>347</v>
      </c>
    </row>
    <row r="15" spans="1:4" ht="16.5" customHeight="1">
      <c r="A15" s="6"/>
      <c r="D15" s="168" t="s">
        <v>146</v>
      </c>
    </row>
    <row r="16" spans="1:4" ht="15.75" customHeight="1">
      <c r="A16" s="5"/>
      <c r="B16" s="96"/>
      <c r="C16" s="96"/>
      <c r="D16" s="96"/>
    </row>
    <row r="17" spans="1:6" s="4" customFormat="1" ht="13.5" customHeight="1">
      <c r="A17" s="33" t="s">
        <v>114</v>
      </c>
      <c r="B17" s="97"/>
      <c r="C17" s="97"/>
      <c r="D17" s="6"/>
      <c r="E17" s="17"/>
      <c r="F17" s="17"/>
    </row>
    <row r="18" spans="1:6" ht="13.5" customHeight="1">
      <c r="A18" s="11"/>
      <c r="B18" s="11"/>
      <c r="C18" s="11"/>
      <c r="D18" s="94" t="s">
        <v>335</v>
      </c>
      <c r="E18" s="14"/>
      <c r="F18" s="14"/>
    </row>
    <row r="19" spans="1:4" ht="18.75" customHeight="1">
      <c r="A19" s="43" t="s">
        <v>63</v>
      </c>
      <c r="B19" s="42" t="s">
        <v>18</v>
      </c>
      <c r="C19" s="95" t="s">
        <v>19</v>
      </c>
      <c r="D19" s="89" t="s">
        <v>133</v>
      </c>
    </row>
    <row r="20" spans="1:4" ht="17.25" customHeight="1">
      <c r="A20" s="44" t="s">
        <v>17</v>
      </c>
      <c r="B20" s="244">
        <f>SUM(B21:B30)</f>
        <v>23</v>
      </c>
      <c r="C20" s="244">
        <f>SUM(C21:C30)</f>
        <v>3</v>
      </c>
      <c r="D20" s="245">
        <f>SUM(D21:D30)</f>
        <v>0</v>
      </c>
    </row>
    <row r="21" spans="1:4" ht="17.25" customHeight="1">
      <c r="A21" s="91" t="s">
        <v>287</v>
      </c>
      <c r="B21" s="246">
        <v>12</v>
      </c>
      <c r="C21" s="251">
        <v>3</v>
      </c>
      <c r="D21" s="251" t="s">
        <v>347</v>
      </c>
    </row>
    <row r="22" spans="1:4" ht="17.25" customHeight="1">
      <c r="A22" s="69" t="s">
        <v>71</v>
      </c>
      <c r="B22" s="249">
        <v>1</v>
      </c>
      <c r="C22" s="251" t="s">
        <v>347</v>
      </c>
      <c r="D22" s="251" t="s">
        <v>347</v>
      </c>
    </row>
    <row r="23" spans="1:4" ht="17.25" customHeight="1">
      <c r="A23" s="69" t="s">
        <v>72</v>
      </c>
      <c r="B23" s="249">
        <v>7</v>
      </c>
      <c r="C23" s="251" t="s">
        <v>347</v>
      </c>
      <c r="D23" s="251" t="s">
        <v>347</v>
      </c>
    </row>
    <row r="24" spans="1:4" ht="17.25" customHeight="1">
      <c r="A24" s="69" t="s">
        <v>73</v>
      </c>
      <c r="B24" s="249">
        <v>0</v>
      </c>
      <c r="C24" s="251" t="s">
        <v>347</v>
      </c>
      <c r="D24" s="251" t="s">
        <v>347</v>
      </c>
    </row>
    <row r="25" spans="1:4" ht="17.25" customHeight="1">
      <c r="A25" s="69" t="s">
        <v>74</v>
      </c>
      <c r="B25" s="249">
        <v>1</v>
      </c>
      <c r="C25" s="251" t="s">
        <v>347</v>
      </c>
      <c r="D25" s="251" t="s">
        <v>347</v>
      </c>
    </row>
    <row r="26" spans="1:4" ht="17.25" customHeight="1">
      <c r="A26" s="69" t="s">
        <v>75</v>
      </c>
      <c r="B26" s="249">
        <v>1</v>
      </c>
      <c r="C26" s="251" t="s">
        <v>347</v>
      </c>
      <c r="D26" s="251" t="s">
        <v>347</v>
      </c>
    </row>
    <row r="27" spans="1:4" ht="17.25" customHeight="1">
      <c r="A27" s="69" t="s">
        <v>76</v>
      </c>
      <c r="B27" s="249">
        <v>0</v>
      </c>
      <c r="C27" s="251" t="s">
        <v>347</v>
      </c>
      <c r="D27" s="251" t="s">
        <v>347</v>
      </c>
    </row>
    <row r="28" spans="1:4" ht="17.25" customHeight="1">
      <c r="A28" s="69" t="s">
        <v>77</v>
      </c>
      <c r="B28" s="249">
        <v>0</v>
      </c>
      <c r="C28" s="251" t="s">
        <v>347</v>
      </c>
      <c r="D28" s="251" t="s">
        <v>347</v>
      </c>
    </row>
    <row r="29" spans="1:4" ht="17.25" customHeight="1">
      <c r="A29" s="69" t="s">
        <v>78</v>
      </c>
      <c r="B29" s="249">
        <v>0</v>
      </c>
      <c r="C29" s="251" t="s">
        <v>347</v>
      </c>
      <c r="D29" s="251" t="s">
        <v>347</v>
      </c>
    </row>
    <row r="30" spans="1:4" ht="17.25" customHeight="1">
      <c r="A30" s="92" t="s">
        <v>79</v>
      </c>
      <c r="B30" s="252">
        <v>1</v>
      </c>
      <c r="C30" s="254" t="s">
        <v>347</v>
      </c>
      <c r="D30" s="254" t="s">
        <v>347</v>
      </c>
    </row>
    <row r="31" spans="1:4" ht="16.5" customHeight="1">
      <c r="A31" s="6"/>
      <c r="D31" s="56" t="s">
        <v>146</v>
      </c>
    </row>
    <row r="32" ht="18" customHeight="1">
      <c r="A32" s="6"/>
    </row>
    <row r="33" ht="18" customHeight="1">
      <c r="A33" s="6"/>
    </row>
    <row r="34" ht="18" customHeight="1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66FF"/>
  </sheetPr>
  <dimension ref="A1:R26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7.375" style="12" customWidth="1"/>
    <col min="2" max="2" width="13.625" style="12" customWidth="1"/>
    <col min="3" max="3" width="5.875" style="12" customWidth="1"/>
    <col min="4" max="4" width="0.875" style="12" customWidth="1"/>
    <col min="5" max="7" width="5.625" style="12" customWidth="1"/>
    <col min="8" max="16" width="4.375" style="12" customWidth="1"/>
    <col min="17" max="17" width="5.375" style="12" customWidth="1"/>
    <col min="18" max="16384" width="9.00390625" style="12" customWidth="1"/>
  </cols>
  <sheetData>
    <row r="1" spans="1:5" ht="18.75" customHeight="1">
      <c r="A1" s="31" t="s">
        <v>323</v>
      </c>
      <c r="B1" s="1"/>
      <c r="C1" s="1"/>
      <c r="D1" s="1"/>
      <c r="E1" s="1"/>
    </row>
    <row r="2" spans="1:8" ht="18.75" customHeight="1">
      <c r="A2" s="33" t="s">
        <v>288</v>
      </c>
      <c r="B2" s="11"/>
      <c r="C2" s="11"/>
      <c r="D2" s="11"/>
      <c r="E2" s="11"/>
      <c r="F2" s="11"/>
      <c r="G2" s="14"/>
      <c r="H2" s="14"/>
    </row>
    <row r="3" spans="1:17" ht="13.5" customHeight="1">
      <c r="A3" s="14"/>
      <c r="B3" s="14"/>
      <c r="C3" s="14"/>
      <c r="D3" s="14"/>
      <c r="Q3" s="32" t="s">
        <v>328</v>
      </c>
    </row>
    <row r="4" spans="1:17" ht="24" customHeight="1">
      <c r="A4" s="294" t="s">
        <v>160</v>
      </c>
      <c r="B4" s="295"/>
      <c r="C4" s="296"/>
      <c r="D4" s="47"/>
      <c r="E4" s="361" t="s">
        <v>341</v>
      </c>
      <c r="F4" s="295" t="s">
        <v>159</v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356" t="s">
        <v>161</v>
      </c>
    </row>
    <row r="5" spans="1:17" ht="93" customHeight="1">
      <c r="A5" s="354"/>
      <c r="B5" s="355"/>
      <c r="C5" s="349"/>
      <c r="D5" s="49"/>
      <c r="E5" s="362"/>
      <c r="F5" s="50" t="s">
        <v>81</v>
      </c>
      <c r="G5" s="50" t="s">
        <v>82</v>
      </c>
      <c r="H5" s="50" t="s">
        <v>83</v>
      </c>
      <c r="I5" s="50" t="s">
        <v>84</v>
      </c>
      <c r="J5" s="50" t="s">
        <v>85</v>
      </c>
      <c r="K5" s="50" t="s">
        <v>86</v>
      </c>
      <c r="L5" s="50" t="s">
        <v>87</v>
      </c>
      <c r="M5" s="50" t="s">
        <v>88</v>
      </c>
      <c r="N5" s="50" t="s">
        <v>89</v>
      </c>
      <c r="O5" s="50" t="s">
        <v>90</v>
      </c>
      <c r="P5" s="50" t="s">
        <v>91</v>
      </c>
      <c r="Q5" s="357"/>
    </row>
    <row r="6" spans="1:18" ht="18" customHeight="1">
      <c r="A6" s="358" t="s">
        <v>162</v>
      </c>
      <c r="B6" s="359"/>
      <c r="C6" s="360"/>
      <c r="D6" s="51"/>
      <c r="E6" s="124">
        <f aca="true" t="shared" si="0" ref="E6:Q6">SUM(E7:E25)</f>
        <v>7726</v>
      </c>
      <c r="F6" s="124">
        <f t="shared" si="0"/>
        <v>2023.5</v>
      </c>
      <c r="G6" s="124">
        <f t="shared" si="0"/>
        <v>639</v>
      </c>
      <c r="H6" s="124">
        <f t="shared" si="0"/>
        <v>251</v>
      </c>
      <c r="I6" s="124">
        <f t="shared" si="0"/>
        <v>419</v>
      </c>
      <c r="J6" s="124">
        <f t="shared" si="0"/>
        <v>281</v>
      </c>
      <c r="K6" s="124">
        <f t="shared" si="0"/>
        <v>193</v>
      </c>
      <c r="L6" s="124">
        <f t="shared" si="0"/>
        <v>320</v>
      </c>
      <c r="M6" s="124">
        <f t="shared" si="0"/>
        <v>111</v>
      </c>
      <c r="N6" s="124">
        <f t="shared" si="0"/>
        <v>221</v>
      </c>
      <c r="O6" s="124">
        <f t="shared" si="0"/>
        <v>289</v>
      </c>
      <c r="P6" s="124">
        <f t="shared" si="0"/>
        <v>166</v>
      </c>
      <c r="Q6" s="169">
        <f t="shared" si="0"/>
        <v>2174.5</v>
      </c>
      <c r="R6" s="13"/>
    </row>
    <row r="7" spans="1:18" ht="18" customHeight="1">
      <c r="A7" s="293" t="s">
        <v>163</v>
      </c>
      <c r="B7" s="363"/>
      <c r="C7" s="363"/>
      <c r="D7" s="53"/>
      <c r="E7" s="177">
        <v>749</v>
      </c>
      <c r="F7" s="177">
        <f aca="true" t="shared" si="1" ref="F7:F21">SUM(G7:P7)</f>
        <v>352</v>
      </c>
      <c r="G7" s="125">
        <v>66</v>
      </c>
      <c r="H7" s="125">
        <v>32</v>
      </c>
      <c r="I7" s="125">
        <v>45</v>
      </c>
      <c r="J7" s="125">
        <v>36</v>
      </c>
      <c r="K7" s="125">
        <v>27</v>
      </c>
      <c r="L7" s="125">
        <v>35</v>
      </c>
      <c r="M7" s="126">
        <v>14</v>
      </c>
      <c r="N7" s="126">
        <v>34</v>
      </c>
      <c r="O7" s="125">
        <v>41</v>
      </c>
      <c r="P7" s="125">
        <v>22</v>
      </c>
      <c r="Q7" s="180">
        <v>318</v>
      </c>
      <c r="R7" s="13"/>
    </row>
    <row r="8" spans="1:18" ht="18" customHeight="1">
      <c r="A8" s="298" t="s">
        <v>164</v>
      </c>
      <c r="B8" s="352" t="s">
        <v>311</v>
      </c>
      <c r="C8" s="293"/>
      <c r="D8" s="34"/>
      <c r="E8" s="178">
        <v>6</v>
      </c>
      <c r="F8" s="178">
        <f t="shared" si="1"/>
        <v>0</v>
      </c>
      <c r="G8" s="16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81">
        <v>2</v>
      </c>
      <c r="R8" s="13"/>
    </row>
    <row r="9" spans="1:18" ht="18" customHeight="1">
      <c r="A9" s="298"/>
      <c r="B9" s="293" t="s">
        <v>310</v>
      </c>
      <c r="C9" s="293"/>
      <c r="D9" s="34"/>
      <c r="E9" s="178">
        <v>150</v>
      </c>
      <c r="F9" s="178">
        <f t="shared" si="1"/>
        <v>28</v>
      </c>
      <c r="G9" s="165">
        <v>11</v>
      </c>
      <c r="H9" s="126">
        <v>2</v>
      </c>
      <c r="I9" s="126">
        <v>4</v>
      </c>
      <c r="J9" s="126">
        <v>1</v>
      </c>
      <c r="K9" s="126">
        <v>2</v>
      </c>
      <c r="L9" s="126">
        <v>4</v>
      </c>
      <c r="M9" s="126">
        <v>0</v>
      </c>
      <c r="N9" s="126">
        <v>0</v>
      </c>
      <c r="O9" s="126">
        <v>0</v>
      </c>
      <c r="P9" s="126">
        <v>4</v>
      </c>
      <c r="Q9" s="181">
        <v>67</v>
      </c>
      <c r="R9" s="13"/>
    </row>
    <row r="10" spans="1:18" ht="18" customHeight="1">
      <c r="A10" s="298"/>
      <c r="B10" s="293" t="s">
        <v>104</v>
      </c>
      <c r="C10" s="293"/>
      <c r="D10" s="34"/>
      <c r="E10" s="178">
        <v>0</v>
      </c>
      <c r="F10" s="178">
        <f t="shared" si="1"/>
        <v>0</v>
      </c>
      <c r="G10" s="165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81">
        <v>13</v>
      </c>
      <c r="R10" s="13"/>
    </row>
    <row r="11" spans="1:18" ht="18" customHeight="1">
      <c r="A11" s="298"/>
      <c r="B11" s="293" t="s">
        <v>314</v>
      </c>
      <c r="C11" s="293"/>
      <c r="D11" s="15"/>
      <c r="E11" s="178">
        <v>322</v>
      </c>
      <c r="F11" s="178">
        <f t="shared" si="1"/>
        <v>87</v>
      </c>
      <c r="G11" s="165">
        <v>30</v>
      </c>
      <c r="H11" s="126">
        <v>8</v>
      </c>
      <c r="I11" s="126">
        <v>18</v>
      </c>
      <c r="J11" s="126">
        <v>12</v>
      </c>
      <c r="K11" s="126">
        <v>1</v>
      </c>
      <c r="L11" s="126">
        <v>8</v>
      </c>
      <c r="M11" s="126">
        <v>0</v>
      </c>
      <c r="N11" s="126">
        <v>1</v>
      </c>
      <c r="O11" s="126">
        <v>5</v>
      </c>
      <c r="P11" s="126">
        <v>4</v>
      </c>
      <c r="Q11" s="181">
        <v>105</v>
      </c>
      <c r="R11" s="13"/>
    </row>
    <row r="12" spans="1:18" ht="18" customHeight="1">
      <c r="A12" s="298"/>
      <c r="B12" s="293" t="s">
        <v>105</v>
      </c>
      <c r="C12" s="293"/>
      <c r="D12" s="15"/>
      <c r="E12" s="178">
        <v>0</v>
      </c>
      <c r="F12" s="178">
        <f t="shared" si="1"/>
        <v>0</v>
      </c>
      <c r="G12" s="165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81">
        <v>33</v>
      </c>
      <c r="R12" s="13"/>
    </row>
    <row r="13" spans="1:18" ht="18" customHeight="1">
      <c r="A13" s="298"/>
      <c r="B13" s="15" t="s">
        <v>315</v>
      </c>
      <c r="C13" s="15"/>
      <c r="D13" s="15"/>
      <c r="E13" s="178">
        <v>336</v>
      </c>
      <c r="F13" s="178">
        <f t="shared" si="1"/>
        <v>128</v>
      </c>
      <c r="G13" s="165">
        <v>25</v>
      </c>
      <c r="H13" s="126">
        <v>14</v>
      </c>
      <c r="I13" s="126">
        <v>11</v>
      </c>
      <c r="J13" s="126">
        <v>16</v>
      </c>
      <c r="K13" s="126">
        <v>7</v>
      </c>
      <c r="L13" s="126">
        <v>11</v>
      </c>
      <c r="M13" s="126">
        <v>7</v>
      </c>
      <c r="N13" s="126">
        <v>16</v>
      </c>
      <c r="O13" s="126">
        <v>12</v>
      </c>
      <c r="P13" s="126">
        <v>9</v>
      </c>
      <c r="Q13" s="181">
        <v>154</v>
      </c>
      <c r="R13" s="13"/>
    </row>
    <row r="14" spans="1:18" ht="18" customHeight="1">
      <c r="A14" s="298"/>
      <c r="B14" s="293" t="s">
        <v>165</v>
      </c>
      <c r="C14" s="54" t="s">
        <v>166</v>
      </c>
      <c r="D14" s="54"/>
      <c r="E14" s="178">
        <v>9</v>
      </c>
      <c r="F14" s="178">
        <f t="shared" si="1"/>
        <v>4</v>
      </c>
      <c r="G14" s="165">
        <v>1</v>
      </c>
      <c r="H14" s="126">
        <v>0</v>
      </c>
      <c r="I14" s="126">
        <v>0</v>
      </c>
      <c r="J14" s="126">
        <v>0</v>
      </c>
      <c r="K14" s="126">
        <v>0</v>
      </c>
      <c r="L14" s="126">
        <v>2</v>
      </c>
      <c r="M14" s="126">
        <v>0</v>
      </c>
      <c r="N14" s="126">
        <v>1</v>
      </c>
      <c r="O14" s="126">
        <v>0</v>
      </c>
      <c r="P14" s="126">
        <v>0</v>
      </c>
      <c r="Q14" s="181">
        <v>30</v>
      </c>
      <c r="R14" s="13"/>
    </row>
    <row r="15" spans="1:18" ht="18" customHeight="1">
      <c r="A15" s="298"/>
      <c r="B15" s="293"/>
      <c r="C15" s="54" t="s">
        <v>167</v>
      </c>
      <c r="D15" s="54"/>
      <c r="E15" s="178">
        <v>0</v>
      </c>
      <c r="F15" s="178">
        <f t="shared" si="1"/>
        <v>0</v>
      </c>
      <c r="G15" s="16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81">
        <v>0</v>
      </c>
      <c r="R15" s="13"/>
    </row>
    <row r="16" spans="1:18" ht="27" customHeight="1">
      <c r="A16" s="298"/>
      <c r="B16" s="293" t="s">
        <v>108</v>
      </c>
      <c r="C16" s="293"/>
      <c r="D16" s="15"/>
      <c r="E16" s="178">
        <v>88</v>
      </c>
      <c r="F16" s="178">
        <f t="shared" si="1"/>
        <v>1</v>
      </c>
      <c r="G16" s="165">
        <v>1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81">
        <v>0</v>
      </c>
      <c r="R16" s="13"/>
    </row>
    <row r="17" spans="1:18" ht="27" customHeight="1">
      <c r="A17" s="353" t="s">
        <v>168</v>
      </c>
      <c r="B17" s="293" t="s">
        <v>169</v>
      </c>
      <c r="C17" s="293"/>
      <c r="D17" s="15"/>
      <c r="E17" s="178">
        <v>10</v>
      </c>
      <c r="F17" s="178">
        <f t="shared" si="1"/>
        <v>0</v>
      </c>
      <c r="G17" s="165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81">
        <v>0</v>
      </c>
      <c r="R17" s="13"/>
    </row>
    <row r="18" spans="1:18" ht="27" customHeight="1">
      <c r="A18" s="298"/>
      <c r="B18" s="293" t="s">
        <v>170</v>
      </c>
      <c r="C18" s="293"/>
      <c r="D18" s="15"/>
      <c r="E18" s="193" t="s">
        <v>348</v>
      </c>
      <c r="F18" s="178">
        <f t="shared" si="1"/>
        <v>299</v>
      </c>
      <c r="G18" s="165">
        <v>39</v>
      </c>
      <c r="H18" s="126">
        <v>38</v>
      </c>
      <c r="I18" s="126">
        <v>56</v>
      </c>
      <c r="J18" s="126">
        <v>21</v>
      </c>
      <c r="K18" s="126">
        <v>27</v>
      </c>
      <c r="L18" s="126">
        <v>41</v>
      </c>
      <c r="M18" s="126">
        <v>7</v>
      </c>
      <c r="N18" s="126">
        <v>11</v>
      </c>
      <c r="O18" s="126">
        <v>35</v>
      </c>
      <c r="P18" s="126">
        <v>24</v>
      </c>
      <c r="Q18" s="181">
        <v>244</v>
      </c>
      <c r="R18" s="13"/>
    </row>
    <row r="19" spans="1:18" ht="27" customHeight="1">
      <c r="A19" s="298" t="s">
        <v>171</v>
      </c>
      <c r="B19" s="293" t="s">
        <v>169</v>
      </c>
      <c r="C19" s="293"/>
      <c r="D19" s="15"/>
      <c r="E19" s="178">
        <v>63</v>
      </c>
      <c r="F19" s="178">
        <f t="shared" si="1"/>
        <v>0</v>
      </c>
      <c r="G19" s="165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81">
        <v>2</v>
      </c>
      <c r="R19" s="13"/>
    </row>
    <row r="20" spans="1:18" ht="27" customHeight="1">
      <c r="A20" s="298"/>
      <c r="B20" s="293" t="s">
        <v>170</v>
      </c>
      <c r="C20" s="293"/>
      <c r="D20" s="15"/>
      <c r="E20" s="193" t="s">
        <v>348</v>
      </c>
      <c r="F20" s="178">
        <f t="shared" si="1"/>
        <v>138</v>
      </c>
      <c r="G20" s="165">
        <v>23</v>
      </c>
      <c r="H20" s="126">
        <v>17</v>
      </c>
      <c r="I20" s="126">
        <v>14</v>
      </c>
      <c r="J20" s="126">
        <v>16</v>
      </c>
      <c r="K20" s="126">
        <v>14</v>
      </c>
      <c r="L20" s="126">
        <v>16</v>
      </c>
      <c r="M20" s="126">
        <v>6</v>
      </c>
      <c r="N20" s="126">
        <v>5</v>
      </c>
      <c r="O20" s="126">
        <v>15</v>
      </c>
      <c r="P20" s="126">
        <v>12</v>
      </c>
      <c r="Q20" s="181">
        <v>202</v>
      </c>
      <c r="R20" s="13"/>
    </row>
    <row r="21" spans="1:18" ht="27" customHeight="1">
      <c r="A21" s="353" t="s">
        <v>172</v>
      </c>
      <c r="B21" s="352" t="s">
        <v>173</v>
      </c>
      <c r="C21" s="293"/>
      <c r="D21" s="15"/>
      <c r="E21" s="178">
        <v>11</v>
      </c>
      <c r="F21" s="178">
        <f t="shared" si="1"/>
        <v>0</v>
      </c>
      <c r="G21" s="165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81">
        <v>0</v>
      </c>
      <c r="R21" s="13"/>
    </row>
    <row r="22" spans="1:18" ht="27" customHeight="1">
      <c r="A22" s="298"/>
      <c r="B22" s="352" t="s">
        <v>174</v>
      </c>
      <c r="C22" s="293"/>
      <c r="D22" s="15"/>
      <c r="E22" s="178">
        <v>199</v>
      </c>
      <c r="F22" s="178">
        <f>SUM(G22:P22)</f>
        <v>5</v>
      </c>
      <c r="G22" s="165">
        <v>1</v>
      </c>
      <c r="H22" s="126">
        <v>0</v>
      </c>
      <c r="I22" s="126">
        <v>2</v>
      </c>
      <c r="J22" s="126">
        <v>1</v>
      </c>
      <c r="K22" s="126">
        <v>0</v>
      </c>
      <c r="L22" s="126">
        <v>0</v>
      </c>
      <c r="M22" s="126">
        <v>0</v>
      </c>
      <c r="N22" s="126">
        <v>0</v>
      </c>
      <c r="O22" s="126">
        <v>1</v>
      </c>
      <c r="P22" s="126">
        <v>0</v>
      </c>
      <c r="Q22" s="181">
        <v>8</v>
      </c>
      <c r="R22" s="13"/>
    </row>
    <row r="23" spans="1:18" ht="27" customHeight="1">
      <c r="A23" s="298" t="s">
        <v>175</v>
      </c>
      <c r="B23" s="293" t="s">
        <v>176</v>
      </c>
      <c r="C23" s="293"/>
      <c r="D23" s="15"/>
      <c r="E23" s="178">
        <v>1267</v>
      </c>
      <c r="F23" s="178">
        <f>SUM(G23:P23)/2</f>
        <v>347.5</v>
      </c>
      <c r="G23" s="165">
        <v>179</v>
      </c>
      <c r="H23" s="126">
        <v>58</v>
      </c>
      <c r="I23" s="126">
        <v>106</v>
      </c>
      <c r="J23" s="126">
        <v>59</v>
      </c>
      <c r="K23" s="126">
        <v>36</v>
      </c>
      <c r="L23" s="126">
        <v>76</v>
      </c>
      <c r="M23" s="126">
        <v>27</v>
      </c>
      <c r="N23" s="126">
        <v>54</v>
      </c>
      <c r="O23" s="126">
        <v>66</v>
      </c>
      <c r="P23" s="126">
        <v>34</v>
      </c>
      <c r="Q23" s="181">
        <v>385.5</v>
      </c>
      <c r="R23" s="13"/>
    </row>
    <row r="24" spans="1:18" ht="27" customHeight="1">
      <c r="A24" s="298" t="s">
        <v>177</v>
      </c>
      <c r="B24" s="293" t="s">
        <v>178</v>
      </c>
      <c r="C24" s="293"/>
      <c r="D24" s="15"/>
      <c r="E24" s="178">
        <v>4516</v>
      </c>
      <c r="F24" s="178">
        <f>SUM(G24:P24)/2</f>
        <v>519</v>
      </c>
      <c r="G24" s="165">
        <v>247</v>
      </c>
      <c r="H24" s="126">
        <v>76</v>
      </c>
      <c r="I24" s="126">
        <v>148</v>
      </c>
      <c r="J24" s="126">
        <v>105</v>
      </c>
      <c r="K24" s="126">
        <v>64</v>
      </c>
      <c r="L24" s="126">
        <v>117</v>
      </c>
      <c r="M24" s="126">
        <v>41</v>
      </c>
      <c r="N24" s="126">
        <v>84</v>
      </c>
      <c r="O24" s="126">
        <v>103</v>
      </c>
      <c r="P24" s="126">
        <v>53</v>
      </c>
      <c r="Q24" s="181">
        <v>594</v>
      </c>
      <c r="R24" s="13"/>
    </row>
    <row r="25" spans="1:18" ht="27" customHeight="1">
      <c r="A25" s="299" t="s">
        <v>179</v>
      </c>
      <c r="B25" s="299"/>
      <c r="C25" s="299"/>
      <c r="D25" s="20"/>
      <c r="E25" s="194" t="s">
        <v>348</v>
      </c>
      <c r="F25" s="179">
        <f>SUM(G25:P25)</f>
        <v>115</v>
      </c>
      <c r="G25" s="84">
        <v>16</v>
      </c>
      <c r="H25" s="21">
        <v>6</v>
      </c>
      <c r="I25" s="21">
        <v>15</v>
      </c>
      <c r="J25" s="21">
        <v>14</v>
      </c>
      <c r="K25" s="21">
        <v>15</v>
      </c>
      <c r="L25" s="21">
        <v>10</v>
      </c>
      <c r="M25" s="21">
        <v>9</v>
      </c>
      <c r="N25" s="21">
        <v>15</v>
      </c>
      <c r="O25" s="21">
        <v>11</v>
      </c>
      <c r="P25" s="21">
        <v>4</v>
      </c>
      <c r="Q25" s="182">
        <v>17</v>
      </c>
      <c r="R25" s="13"/>
    </row>
    <row r="26" spans="1:17" ht="16.5" customHeight="1">
      <c r="A26" s="4"/>
      <c r="B26" s="4"/>
      <c r="C26" s="4"/>
      <c r="D26" s="4"/>
      <c r="E26" s="55"/>
      <c r="Q26" s="56" t="s">
        <v>146</v>
      </c>
    </row>
  </sheetData>
  <sheetProtection/>
  <mergeCells count="26">
    <mergeCell ref="A17:A18"/>
    <mergeCell ref="B17:C17"/>
    <mergeCell ref="B18:C18"/>
    <mergeCell ref="Q4:Q5"/>
    <mergeCell ref="B12:C12"/>
    <mergeCell ref="B8:C8"/>
    <mergeCell ref="A6:C6"/>
    <mergeCell ref="E4:E5"/>
    <mergeCell ref="A7:C7"/>
    <mergeCell ref="A8:A16"/>
    <mergeCell ref="F4:P4"/>
    <mergeCell ref="A4:C5"/>
    <mergeCell ref="B16:C16"/>
    <mergeCell ref="B14:B15"/>
    <mergeCell ref="B9:C9"/>
    <mergeCell ref="B10:C10"/>
    <mergeCell ref="B11:C11"/>
    <mergeCell ref="A25:C25"/>
    <mergeCell ref="B21:C21"/>
    <mergeCell ref="A19:A20"/>
    <mergeCell ref="B23:C23"/>
    <mergeCell ref="B22:C22"/>
    <mergeCell ref="B19:C19"/>
    <mergeCell ref="B20:C20"/>
    <mergeCell ref="A21:A24"/>
    <mergeCell ref="B24:C24"/>
  </mergeCells>
  <printOptions horizontalCentered="1"/>
  <pageMargins left="0.6299212598425197" right="0.6299212598425197" top="0.7874015748031497" bottom="0.7874015748031497" header="0.4724409448818898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保健所保健管理課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事務係</dc:creator>
  <cp:keywords/>
  <dc:description/>
  <cp:lastModifiedBy>dtp09d</cp:lastModifiedBy>
  <cp:lastPrinted>2013-10-24T03:04:08Z</cp:lastPrinted>
  <dcterms:created xsi:type="dcterms:W3CDTF">1999-08-11T02:32:26Z</dcterms:created>
  <dcterms:modified xsi:type="dcterms:W3CDTF">2014-01-23T02:19:57Z</dcterms:modified>
  <cp:category/>
  <cp:version/>
  <cp:contentType/>
  <cp:contentStatus/>
</cp:coreProperties>
</file>