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10" windowWidth="10830" windowHeight="10080" tabRatio="834" activeTab="5"/>
  </bookViews>
  <sheets>
    <sheet name="1 養育医療給付状況" sheetId="1" r:id="rId1"/>
    <sheet name="2 自立支援（育成）医療給付状況" sheetId="2" r:id="rId2"/>
    <sheet name="3 小児慢性特定疾患医療給付" sheetId="3" r:id="rId3"/>
    <sheet name="4(1) 特定疾患(国指定医療受給者)" sheetId="4" r:id="rId4"/>
    <sheet name="4(2) 特定疾患(国指定登録者) " sheetId="5" r:id="rId5"/>
    <sheet name="4(3)(4) 特定疾患(道指定)5.6" sheetId="6" r:id="rId6"/>
  </sheets>
  <externalReferences>
    <externalReference r:id="rId9"/>
  </externalReferences>
  <definedNames>
    <definedName name="_xlnm.Print_Area" localSheetId="2">'3 小児慢性特定疾患医療給付'!$A$1:$G$27</definedName>
    <definedName name="_xlnm.Print_Area" localSheetId="3">'4(1) 特定疾患(国指定医療受給者)'!$A$1:$N$62</definedName>
    <definedName name="_xlnm.Print_Area" localSheetId="5">'4(3)(4) 特定疾患(道指定)5.6'!$A$1:$N$66</definedName>
    <definedName name="Z_30C75451_4448_4F84_BD1E_BA8CB692E1CC_.wvu.PrintArea" localSheetId="5" hidden="1">'4(3)(4) 特定疾患(道指定)5.6'!$A$1:$N$66</definedName>
    <definedName name="Z_DD5BDFB1_7709_40E4_8335_D47C1D532724_.wvu.PrintArea" localSheetId="5" hidden="1">'4(3)(4) 特定疾患(道指定)5.6'!$A$1:$N$66</definedName>
    <definedName name="Z_F28AF9CC_DA3C_4465_94B4_BE86272A86CB_.wvu.PrintArea" localSheetId="5" hidden="1">'4(3)(4) 特定疾患(道指定)5.6'!$A$1:$N$66</definedName>
  </definedNames>
  <calcPr fullCalcOnLoad="1"/>
</workbook>
</file>

<file path=xl/sharedStrings.xml><?xml version="1.0" encoding="utf-8"?>
<sst xmlns="http://schemas.openxmlformats.org/spreadsheetml/2006/main" count="381" uniqueCount="234">
  <si>
    <t>延件数</t>
  </si>
  <si>
    <t>区分</t>
  </si>
  <si>
    <t>総数</t>
  </si>
  <si>
    <t>肢体不自由</t>
  </si>
  <si>
    <t>視覚障害</t>
  </si>
  <si>
    <t>聴覚平衡機能障害</t>
  </si>
  <si>
    <t>音声言語機能障害</t>
  </si>
  <si>
    <t>給　　付　　額　　(単位：円）</t>
  </si>
  <si>
    <t>給　付　額　(単位：円）</t>
  </si>
  <si>
    <t>入　院</t>
  </si>
  <si>
    <t>通　院</t>
  </si>
  <si>
    <t>実人員</t>
  </si>
  <si>
    <t>実　人　員</t>
  </si>
  <si>
    <t>延　件　数</t>
  </si>
  <si>
    <t>悪性新生物</t>
  </si>
  <si>
    <t>入　院</t>
  </si>
  <si>
    <t>慢性腎疾患</t>
  </si>
  <si>
    <t>慢性心疾患</t>
  </si>
  <si>
    <t>内分泌疾患</t>
  </si>
  <si>
    <t>膠原病</t>
  </si>
  <si>
    <t>糖尿病</t>
  </si>
  <si>
    <t>先天性代謝異常</t>
  </si>
  <si>
    <t>神経・筋疾患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</si>
  <si>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</si>
  <si>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</si>
  <si>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</si>
  <si>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</si>
  <si>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</si>
  <si>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</si>
  <si>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</si>
  <si>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</si>
  <si>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</si>
  <si>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</si>
  <si>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</si>
  <si>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</si>
  <si>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ベーチェット病</t>
  </si>
  <si>
    <t>多発性硬化症</t>
  </si>
  <si>
    <t>重症筋無力症</t>
  </si>
  <si>
    <t>全身性エリテマトーデス</t>
  </si>
  <si>
    <t>再生不良性貧血</t>
  </si>
  <si>
    <t>筋萎縮性側索硬化症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</si>
  <si>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</si>
  <si>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</si>
  <si>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</si>
  <si>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</si>
  <si>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</si>
  <si>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</si>
  <si>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</si>
  <si>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</si>
  <si>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後縦靭帯骨化症</t>
  </si>
  <si>
    <t>ウェゲナー肉芽腫症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</si>
  <si>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</si>
  <si>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</si>
  <si>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</si>
  <si>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</si>
  <si>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</si>
  <si>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</si>
  <si>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</si>
  <si>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</si>
  <si>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</si>
  <si>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原発性肺高血圧症</t>
  </si>
  <si>
    <t>神経線維腫症</t>
  </si>
  <si>
    <t>亜急性硬化性全脳炎</t>
  </si>
  <si>
    <t>ﾊﾞｯﾄﾞ･ｷｱﾘ(Budd－Chiari)症候群</t>
  </si>
  <si>
    <t>下垂体機能障害</t>
  </si>
  <si>
    <t>橋本病</t>
  </si>
  <si>
    <t>溶血性貧血</t>
  </si>
  <si>
    <t>突発性難聴</t>
  </si>
  <si>
    <t>ステロイドホルモン産生異常症</t>
  </si>
  <si>
    <t>シェーグレン症候群</t>
  </si>
  <si>
    <t>後縦靭帯骨化症（特例）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</si>
  <si>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</si>
  <si>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</si>
  <si>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</si>
  <si>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</si>
  <si>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</si>
  <si>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</si>
  <si>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</si>
  <si>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</si>
  <si>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</si>
  <si>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</si>
  <si>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</si>
  <si>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</si>
  <si>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</si>
  <si>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</si>
  <si>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</si>
  <si>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</si>
  <si>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</si>
  <si>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</si>
  <si>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</si>
  <si>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</si>
  <si>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</si>
  <si>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</si>
  <si>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</si>
  <si>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</si>
  <si>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</si>
  <si>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</si>
  <si>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</si>
  <si>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</si>
  <si>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</si>
  <si>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</si>
  <si>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</si>
  <si>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</si>
  <si>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</si>
  <si>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</si>
  <si>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</si>
  <si>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</si>
  <si>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</si>
  <si>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</si>
  <si>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</si>
  <si>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</si>
  <si>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</si>
  <si>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</si>
  <si>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難治性肝炎（劇症肝炎）</t>
  </si>
  <si>
    <t>ハンチントン病</t>
  </si>
  <si>
    <t>モヤモヤ病（ウィリス動脈輪閉塞症）</t>
  </si>
  <si>
    <t>プリオン病</t>
  </si>
  <si>
    <t>難治性の肝炎（劇症肝炎を除く）</t>
  </si>
  <si>
    <t>表皮水泡症
（接合部型及び栄養障害型）</t>
  </si>
  <si>
    <t>特発性慢性肺血栓塞栓症
(肺 高 血 圧 型）</t>
  </si>
  <si>
    <t>ﾗｲｿｿﾞｰﾑ病（ﾌｧﾌﾞﾘｰ病を含む）</t>
  </si>
  <si>
    <t>1　養育医療給付状況</t>
  </si>
  <si>
    <t>3　小児慢性特定疾患医療給付状況</t>
  </si>
  <si>
    <t>4　特定疾患患者数</t>
  </si>
  <si>
    <t>国指定及び道指定の
医療受給者証交付総数</t>
  </si>
  <si>
    <t>国指定及び道指定の
登録者証交付総数</t>
  </si>
  <si>
    <t xml:space="preserve">  (2)　国指定特定疾患登録者証交付数</t>
  </si>
  <si>
    <t xml:space="preserve">  (4)　道指定特定疾患登録者証交付数</t>
  </si>
  <si>
    <t>強皮症、皮膚筋炎及び多発性筋炎</t>
  </si>
  <si>
    <t xml:space="preserve">  (1)　国指定特定疾患医療受給者証交付数</t>
  </si>
  <si>
    <t>総数</t>
  </si>
  <si>
    <t>区分</t>
  </si>
  <si>
    <t>総数</t>
  </si>
  <si>
    <t xml:space="preserve">  (3)　道指定特定疾患医療受給者証交付数</t>
  </si>
  <si>
    <t>2　自立支援医療（育成医療）給付状況</t>
  </si>
  <si>
    <t>内臓障害</t>
  </si>
  <si>
    <t>心臓</t>
  </si>
  <si>
    <t>腎臓</t>
  </si>
  <si>
    <t>小腸</t>
  </si>
  <si>
    <t>その他</t>
  </si>
  <si>
    <t>免疫機能障害</t>
  </si>
  <si>
    <t>慢性呼吸器疾患</t>
  </si>
  <si>
    <t>慢性消化器疾患</t>
  </si>
  <si>
    <t>ウイルス性肝炎</t>
  </si>
  <si>
    <t>後縦靱帯骨化症</t>
  </si>
  <si>
    <t>表皮水疱症</t>
  </si>
  <si>
    <t>広範脊柱管狭窄症</t>
  </si>
  <si>
    <t>特発性間質性肺炎</t>
  </si>
  <si>
    <t>難治性の肝炎（劇症肝炎を除く）</t>
  </si>
  <si>
    <t xml:space="preserve">                                第2章　医　療　の　給　付</t>
  </si>
  <si>
    <t>脊髄小脳変性症</t>
  </si>
  <si>
    <t>パーキンソン病関連疾患</t>
  </si>
  <si>
    <t>特発性拡張型（うっ血型）心筋症</t>
  </si>
  <si>
    <t>多系統萎縮症</t>
  </si>
  <si>
    <t>資料　保健所健康企画課</t>
  </si>
  <si>
    <t>肝炎治療特別促進事業</t>
  </si>
  <si>
    <t>６　ウイルス性肝炎進行防止対策・橋本病重症患者対策医療受給者証交付数</t>
  </si>
  <si>
    <t>医療受給者証交付総数</t>
  </si>
  <si>
    <t>５　ウイルス性肝炎進行防止対策(肝炎治療特別促進事業)医療受給者証交付数</t>
  </si>
  <si>
    <t>1</t>
  </si>
  <si>
    <t>スモン</t>
  </si>
  <si>
    <t>肝　　　　　　臓</t>
  </si>
  <si>
    <t>家族性高コレステロール血症（ホモ接合体）</t>
  </si>
  <si>
    <t>46</t>
  </si>
  <si>
    <t>47</t>
  </si>
  <si>
    <t>48</t>
  </si>
  <si>
    <t>49</t>
  </si>
  <si>
    <t>50</t>
  </si>
  <si>
    <t>51</t>
  </si>
  <si>
    <t>脊髄性筋萎縮症</t>
  </si>
  <si>
    <t>球脊髄性筋萎縮症</t>
  </si>
  <si>
    <t>52</t>
  </si>
  <si>
    <t>53</t>
  </si>
  <si>
    <t>54</t>
  </si>
  <si>
    <t>55</t>
  </si>
  <si>
    <t>56</t>
  </si>
  <si>
    <t>慢性炎症性脱髄性多発神経炎</t>
  </si>
  <si>
    <t>肥大型心筋症</t>
  </si>
  <si>
    <t>拘束型心筋症</t>
  </si>
  <si>
    <t>ミトコンドリア病</t>
  </si>
  <si>
    <t>重症多形滲出性紅斑（急性期）</t>
  </si>
  <si>
    <t>黄色靱帯骨化症</t>
  </si>
  <si>
    <t>間脳下垂体機能障害</t>
  </si>
  <si>
    <t>　</t>
  </si>
  <si>
    <t>3</t>
  </si>
  <si>
    <t>6</t>
  </si>
  <si>
    <t>17</t>
  </si>
  <si>
    <t>19</t>
  </si>
  <si>
    <t>間脳下垂体機能障害</t>
  </si>
  <si>
    <t>血友病等血液・免疫疾患</t>
  </si>
  <si>
    <t>平成25年度</t>
  </si>
  <si>
    <t>黄色靱帯骨化症</t>
  </si>
  <si>
    <t>平成25年度末</t>
  </si>
  <si>
    <t>1</t>
  </si>
  <si>
    <t>2</t>
  </si>
  <si>
    <t>サルコイドーシス</t>
  </si>
  <si>
    <t>アミロイドーシス</t>
  </si>
  <si>
    <t>45</t>
  </si>
  <si>
    <t>副腎白質ジストロフィー</t>
  </si>
  <si>
    <t>リンパ脈管筋腫症（ＬＡＭ）</t>
  </si>
  <si>
    <t>平成25年度末</t>
  </si>
  <si>
    <t>4</t>
  </si>
  <si>
    <t>7</t>
  </si>
  <si>
    <t>9</t>
  </si>
  <si>
    <t>10</t>
  </si>
  <si>
    <t>11</t>
  </si>
  <si>
    <t>12</t>
  </si>
  <si>
    <t>13</t>
  </si>
  <si>
    <t>14</t>
  </si>
  <si>
    <t>15</t>
  </si>
  <si>
    <t>22</t>
  </si>
  <si>
    <t>24</t>
  </si>
  <si>
    <t>25</t>
  </si>
  <si>
    <t>28</t>
  </si>
  <si>
    <t>29</t>
  </si>
  <si>
    <t>30</t>
  </si>
  <si>
    <t>33</t>
  </si>
  <si>
    <t>34</t>
  </si>
  <si>
    <t>36</t>
  </si>
  <si>
    <t>42</t>
  </si>
  <si>
    <t>56</t>
  </si>
  <si>
    <t>76</t>
  </si>
  <si>
    <t>77</t>
  </si>
  <si>
    <t>78</t>
  </si>
  <si>
    <t>79</t>
  </si>
  <si>
    <t>75</t>
  </si>
  <si>
    <t>平成25年度末</t>
  </si>
  <si>
    <t>平成25年度末</t>
  </si>
  <si>
    <t>75</t>
  </si>
  <si>
    <t>平成25年度末</t>
  </si>
  <si>
    <t>71</t>
  </si>
  <si>
    <t>平成25年度末</t>
  </si>
  <si>
    <t>１</t>
  </si>
  <si>
    <t>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</si>
</sst>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198" fontId="1" fillId="0" borderId="24" xfId="0" applyNumberFormat="1" applyFont="1" applyFill="1" applyBorder="1" applyAlignment="1">
      <alignment horizontal="center" vertical="center"/>
    </xf>
    <xf numFmtId="198" fontId="1" fillId="0" borderId="24" xfId="0" applyNumberFormat="1" applyFont="1" applyFill="1" applyBorder="1" applyAlignment="1">
      <alignment vertical="center"/>
    </xf>
    <xf numFmtId="198" fontId="7" fillId="0" borderId="25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201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201" fontId="13" fillId="0" borderId="20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1" fontId="13" fillId="0" borderId="21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201" fontId="11" fillId="0" borderId="18" xfId="0" applyNumberFormat="1" applyFont="1" applyFill="1" applyBorder="1" applyAlignment="1">
      <alignment vertical="center"/>
    </xf>
    <xf numFmtId="201" fontId="12" fillId="0" borderId="18" xfId="0" applyNumberFormat="1" applyFont="1" applyFill="1" applyBorder="1" applyAlignment="1">
      <alignment vertical="center"/>
    </xf>
    <xf numFmtId="201" fontId="12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horizontal="right" vertical="center"/>
    </xf>
    <xf numFmtId="201" fontId="13" fillId="0" borderId="23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horizontal="right" vertical="center"/>
    </xf>
    <xf numFmtId="0" fontId="12" fillId="0" borderId="22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11" xfId="0" applyFont="1" applyFill="1" applyBorder="1" applyAlignment="1">
      <alignment horizontal="left" vertical="center" textRotation="255"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distributed" vertical="center"/>
    </xf>
    <xf numFmtId="0" fontId="30" fillId="0" borderId="17" xfId="0" applyFont="1" applyFill="1" applyBorder="1" applyAlignment="1">
      <alignment horizontal="distributed" vertical="center"/>
    </xf>
    <xf numFmtId="0" fontId="30" fillId="0" borderId="29" xfId="0" applyFont="1" applyFill="1" applyBorder="1" applyAlignment="1">
      <alignment horizontal="distributed" vertical="center"/>
    </xf>
    <xf numFmtId="201" fontId="31" fillId="0" borderId="16" xfId="0" applyNumberFormat="1" applyFont="1" applyFill="1" applyBorder="1" applyAlignment="1">
      <alignment vertical="center"/>
    </xf>
    <xf numFmtId="201" fontId="31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201" fontId="31" fillId="0" borderId="22" xfId="0" applyNumberFormat="1" applyFont="1" applyFill="1" applyBorder="1" applyAlignment="1">
      <alignment vertical="center"/>
    </xf>
    <xf numFmtId="201" fontId="10" fillId="0" borderId="22" xfId="0" applyNumberFormat="1" applyFont="1" applyFill="1" applyBorder="1" applyAlignment="1">
      <alignment vertical="center"/>
    </xf>
    <xf numFmtId="201" fontId="10" fillId="0" borderId="23" xfId="0" applyNumberFormat="1" applyFont="1" applyFill="1" applyBorder="1" applyAlignment="1">
      <alignment vertical="center"/>
    </xf>
    <xf numFmtId="201" fontId="31" fillId="0" borderId="18" xfId="0" applyNumberFormat="1" applyFont="1" applyFill="1" applyBorder="1" applyAlignment="1">
      <alignment vertical="center"/>
    </xf>
    <xf numFmtId="201" fontId="10" fillId="0" borderId="18" xfId="0" applyNumberFormat="1" applyFont="1" applyFill="1" applyBorder="1" applyAlignment="1">
      <alignment vertical="center"/>
    </xf>
    <xf numFmtId="201" fontId="10" fillId="0" borderId="19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horizontal="left" wrapText="1"/>
    </xf>
    <xf numFmtId="201" fontId="31" fillId="0" borderId="19" xfId="0" applyNumberFormat="1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distributed" vertical="center" wrapText="1"/>
    </xf>
    <xf numFmtId="201" fontId="31" fillId="0" borderId="20" xfId="0" applyNumberFormat="1" applyFont="1" applyFill="1" applyBorder="1" applyAlignment="1">
      <alignment vertical="center"/>
    </xf>
    <xf numFmtId="201" fontId="10" fillId="0" borderId="20" xfId="0" applyNumberFormat="1" applyFont="1" applyFill="1" applyBorder="1" applyAlignment="1">
      <alignment vertical="center"/>
    </xf>
    <xf numFmtId="201" fontId="1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30" fillId="0" borderId="3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vertical="center"/>
    </xf>
    <xf numFmtId="0" fontId="30" fillId="0" borderId="3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0" fillId="0" borderId="11" xfId="0" applyFont="1" applyFill="1" applyBorder="1" applyAlignment="1">
      <alignment horizontal="distributed" vertical="center" wrapText="1"/>
    </xf>
    <xf numFmtId="0" fontId="30" fillId="0" borderId="11" xfId="0" applyFont="1" applyFill="1" applyBorder="1" applyAlignment="1">
      <alignment horizontal="distributed" vertical="center"/>
    </xf>
    <xf numFmtId="0" fontId="30" fillId="0" borderId="11" xfId="0" applyFont="1" applyFill="1" applyBorder="1" applyAlignment="1">
      <alignment horizontal="distributed" vertical="center"/>
    </xf>
    <xf numFmtId="0" fontId="33" fillId="0" borderId="32" xfId="0" applyFont="1" applyFill="1" applyBorder="1" applyAlignment="1">
      <alignment horizontal="distributed" vertical="center"/>
    </xf>
    <xf numFmtId="0" fontId="30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19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23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287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38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43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62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33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47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57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33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19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23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287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38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43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62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33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47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57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33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800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28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336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384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29432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32480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1049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4097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7145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66675</xdr:rowOff>
    </xdr:from>
    <xdr:to>
      <xdr:col>2</xdr:col>
      <xdr:colOff>238125</xdr:colOff>
      <xdr:row>23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35433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238125</xdr:colOff>
      <xdr:row>25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3848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800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28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336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384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29432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32480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1049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4097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7145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66675</xdr:rowOff>
    </xdr:from>
    <xdr:to>
      <xdr:col>2</xdr:col>
      <xdr:colOff>238125</xdr:colOff>
      <xdr:row>23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35433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238125</xdr:colOff>
      <xdr:row>25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3848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2" name="Line 2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3" name="Line 12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4" name="Line 13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5" name="Line 23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6" name="Line 24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0</xdr:colOff>
      <xdr:row>57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126777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14</xdr:col>
      <xdr:colOff>0</xdr:colOff>
      <xdr:row>57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126968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9" name="Line 27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10" name="Line 28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11" name="Line 1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12" name="Line 2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13" name="Line 12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14" name="Line 13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15" name="Line 23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16" name="Line 24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0</xdr:colOff>
      <xdr:row>57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126777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14</xdr:col>
      <xdr:colOff>0</xdr:colOff>
      <xdr:row>57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126968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19" name="Line 27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20" name="Line 28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21" name="Line 1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22" name="Line 2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23" name="Line 12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24" name="Line 13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25" name="Line 23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26" name="Line 24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0</xdr:colOff>
      <xdr:row>57</xdr:row>
      <xdr:rowOff>0</xdr:rowOff>
    </xdr:to>
    <xdr:sp>
      <xdr:nvSpPr>
        <xdr:cNvPr id="27" name="Line 25"/>
        <xdr:cNvSpPr>
          <a:spLocks/>
        </xdr:cNvSpPr>
      </xdr:nvSpPr>
      <xdr:spPr>
        <a:xfrm>
          <a:off x="0" y="126777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14</xdr:col>
      <xdr:colOff>0</xdr:colOff>
      <xdr:row>57</xdr:row>
      <xdr:rowOff>19050</xdr:rowOff>
    </xdr:to>
    <xdr:sp>
      <xdr:nvSpPr>
        <xdr:cNvPr id="28" name="Line 26"/>
        <xdr:cNvSpPr>
          <a:spLocks/>
        </xdr:cNvSpPr>
      </xdr:nvSpPr>
      <xdr:spPr>
        <a:xfrm>
          <a:off x="0" y="126968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29" name="Line 27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30" name="Line 28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Pwin_dtp\Document\&#26413;&#24140;&#24066;&#34907;&#29983;&#24180;&#22577;\14\&#25903;&#32102;&#12487;&#12540;&#12479;_&#26368;&#32066;&#26657;\&#31532;2&#31456;%20&#21307;&#30274;&#12398;&#32102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養育医療給付状況"/>
      <sheetName val="2 自立支援（育成）医療給付状況"/>
      <sheetName val="3 小児慢性特定疾患医療給付"/>
      <sheetName val="4(1) 特定疾患(国指定医療受給者)"/>
      <sheetName val="4(2) 特定疾患(国指定登録者) "/>
      <sheetName val="4(3)(4) 特定疾患(道指定)5.6"/>
    </sheetNames>
    <sheetDataSet>
      <sheetData sheetId="3">
        <row r="5">
          <cell r="D5">
            <v>16664</v>
          </cell>
          <cell r="E5">
            <v>1775</v>
          </cell>
          <cell r="F5">
            <v>2371</v>
          </cell>
          <cell r="G5">
            <v>2248</v>
          </cell>
          <cell r="H5">
            <v>1612</v>
          </cell>
          <cell r="I5">
            <v>1248</v>
          </cell>
          <cell r="J5">
            <v>1748</v>
          </cell>
          <cell r="K5">
            <v>967</v>
          </cell>
          <cell r="L5">
            <v>1405</v>
          </cell>
          <cell r="M5">
            <v>1937</v>
          </cell>
          <cell r="N5">
            <v>1353</v>
          </cell>
        </row>
      </sheetData>
      <sheetData sheetId="4">
        <row r="5">
          <cell r="C5">
            <v>58</v>
          </cell>
          <cell r="D5">
            <v>5</v>
          </cell>
          <cell r="E5">
            <v>13</v>
          </cell>
          <cell r="F5">
            <v>6</v>
          </cell>
          <cell r="G5">
            <v>10</v>
          </cell>
          <cell r="H5">
            <v>5</v>
          </cell>
          <cell r="I5">
            <v>7</v>
          </cell>
          <cell r="J5">
            <v>2</v>
          </cell>
          <cell r="K5">
            <v>2</v>
          </cell>
          <cell r="L5">
            <v>5</v>
          </cell>
          <cell r="M5">
            <v>3</v>
          </cell>
        </row>
      </sheetData>
      <sheetData sheetId="5">
        <row r="4">
          <cell r="D4">
            <v>3931</v>
          </cell>
          <cell r="E4">
            <v>432</v>
          </cell>
          <cell r="F4">
            <v>572</v>
          </cell>
          <cell r="G4">
            <v>568</v>
          </cell>
          <cell r="H4">
            <v>404</v>
          </cell>
          <cell r="I4">
            <v>292</v>
          </cell>
          <cell r="J4">
            <v>374</v>
          </cell>
          <cell r="K4">
            <v>195</v>
          </cell>
          <cell r="L4">
            <v>323</v>
          </cell>
          <cell r="M4">
            <v>443</v>
          </cell>
          <cell r="N4">
            <v>328</v>
          </cell>
        </row>
        <row r="20">
          <cell r="D20">
            <v>29</v>
          </cell>
          <cell r="E20">
            <v>0</v>
          </cell>
          <cell r="F20">
            <v>3</v>
          </cell>
          <cell r="G20">
            <v>7</v>
          </cell>
          <cell r="H20">
            <v>3</v>
          </cell>
          <cell r="I20">
            <v>3</v>
          </cell>
          <cell r="J20">
            <v>6</v>
          </cell>
          <cell r="K20">
            <v>0</v>
          </cell>
          <cell r="L20">
            <v>3</v>
          </cell>
          <cell r="M20">
            <v>4</v>
          </cell>
          <cell r="N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A5" sqref="A5:D6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9" t="s">
        <v>149</v>
      </c>
      <c r="B1" s="7"/>
      <c r="C1" s="7"/>
      <c r="D1" s="8"/>
    </row>
    <row r="2" spans="1:5" s="5" customFormat="1" ht="18.75" customHeight="1">
      <c r="A2" s="19" t="s">
        <v>121</v>
      </c>
      <c r="B2" s="19"/>
      <c r="C2" s="20"/>
      <c r="D2" s="20"/>
      <c r="E2" s="20"/>
    </row>
    <row r="3" spans="1:5" s="5" customFormat="1" ht="13.5">
      <c r="A3" s="21"/>
      <c r="B3" s="21"/>
      <c r="C3" s="20"/>
      <c r="D3" s="22" t="s">
        <v>190</v>
      </c>
      <c r="E3" s="20"/>
    </row>
    <row r="4" spans="1:5" ht="22.5" customHeight="1">
      <c r="A4" s="23" t="s">
        <v>1</v>
      </c>
      <c r="B4" s="24" t="s">
        <v>11</v>
      </c>
      <c r="C4" s="24" t="s">
        <v>0</v>
      </c>
      <c r="D4" s="25" t="s">
        <v>7</v>
      </c>
      <c r="E4" s="13"/>
    </row>
    <row r="5" spans="1:5" ht="22.5" customHeight="1">
      <c r="A5" s="26" t="s">
        <v>130</v>
      </c>
      <c r="B5" s="38">
        <v>936</v>
      </c>
      <c r="C5" s="39">
        <v>2055</v>
      </c>
      <c r="D5" s="40">
        <v>155114600</v>
      </c>
      <c r="E5" s="13"/>
    </row>
    <row r="6" spans="1:5" ht="7.5" customHeight="1">
      <c r="A6" s="27"/>
      <c r="B6" s="27"/>
      <c r="C6" s="27"/>
      <c r="D6" s="13"/>
      <c r="E6" s="13"/>
    </row>
    <row r="7" spans="1:5" ht="13.5">
      <c r="A7" s="27"/>
      <c r="B7" s="27"/>
      <c r="C7" s="13"/>
      <c r="D7" s="22" t="s">
        <v>154</v>
      </c>
      <c r="E7" s="13"/>
    </row>
    <row r="8" spans="1:5" ht="13.5">
      <c r="A8" s="13"/>
      <c r="B8" s="13"/>
      <c r="C8" s="13"/>
      <c r="D8" s="13"/>
      <c r="E8" s="13"/>
    </row>
  </sheetData>
  <sheetProtection/>
  <printOptions/>
  <pageMargins left="0.7874015748031497" right="0.7874015748031497" top="0.7086614173228347" bottom="0.7874015748031497" header="0.7874015748031497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A5" sqref="A5:D6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5" customFormat="1" ht="18.75" customHeight="1">
      <c r="A1" s="19" t="s">
        <v>134</v>
      </c>
      <c r="B1" s="19"/>
      <c r="C1" s="19"/>
      <c r="D1" s="21"/>
      <c r="E1" s="20"/>
      <c r="F1" s="20"/>
      <c r="G1" s="20"/>
    </row>
    <row r="2" spans="1:7" s="5" customFormat="1" ht="13.5">
      <c r="A2" s="21"/>
      <c r="B2" s="21"/>
      <c r="C2" s="21"/>
      <c r="D2" s="21"/>
      <c r="E2" s="20"/>
      <c r="F2" s="20"/>
      <c r="G2" s="22" t="s">
        <v>190</v>
      </c>
    </row>
    <row r="3" spans="1:8" ht="13.5" customHeight="1">
      <c r="A3" s="68" t="s">
        <v>1</v>
      </c>
      <c r="B3" s="68"/>
      <c r="C3" s="69"/>
      <c r="D3" s="69"/>
      <c r="E3" s="24" t="s">
        <v>11</v>
      </c>
      <c r="F3" s="24" t="s">
        <v>0</v>
      </c>
      <c r="G3" s="25" t="s">
        <v>8</v>
      </c>
      <c r="H3" s="6"/>
    </row>
    <row r="4" spans="1:7" ht="12" customHeight="1">
      <c r="A4" s="70" t="s">
        <v>130</v>
      </c>
      <c r="B4" s="70"/>
      <c r="C4" s="70"/>
      <c r="D4" s="71"/>
      <c r="E4" s="30">
        <f>SUM(E5:E24)</f>
        <v>602</v>
      </c>
      <c r="F4" s="30">
        <f>SUM(F5:F24)</f>
        <v>1931</v>
      </c>
      <c r="G4" s="31">
        <f>SUM(G5:G24)</f>
        <v>29552537</v>
      </c>
    </row>
    <row r="5" spans="1:7" s="10" customFormat="1" ht="12" customHeight="1">
      <c r="A5" s="72" t="s">
        <v>4</v>
      </c>
      <c r="B5" s="72"/>
      <c r="C5" s="12"/>
      <c r="D5" s="17" t="s">
        <v>9</v>
      </c>
      <c r="E5" s="32">
        <v>18</v>
      </c>
      <c r="F5" s="32">
        <v>20</v>
      </c>
      <c r="G5" s="33">
        <v>1222712</v>
      </c>
    </row>
    <row r="6" spans="1:7" s="10" customFormat="1" ht="12" customHeight="1">
      <c r="A6" s="67"/>
      <c r="B6" s="67"/>
      <c r="C6" s="11"/>
      <c r="D6" s="17" t="s">
        <v>10</v>
      </c>
      <c r="E6" s="32">
        <v>42</v>
      </c>
      <c r="F6" s="32">
        <v>76</v>
      </c>
      <c r="G6" s="33">
        <v>1782329</v>
      </c>
    </row>
    <row r="7" spans="1:7" s="10" customFormat="1" ht="12" customHeight="1">
      <c r="A7" s="67" t="s">
        <v>5</v>
      </c>
      <c r="B7" s="67"/>
      <c r="C7" s="12"/>
      <c r="D7" s="17" t="s">
        <v>9</v>
      </c>
      <c r="E7" s="32">
        <v>15</v>
      </c>
      <c r="F7" s="32">
        <v>22</v>
      </c>
      <c r="G7" s="33">
        <v>1162677</v>
      </c>
    </row>
    <row r="8" spans="1:7" s="10" customFormat="1" ht="12" customHeight="1">
      <c r="A8" s="67"/>
      <c r="B8" s="67"/>
      <c r="C8" s="11"/>
      <c r="D8" s="17" t="s">
        <v>10</v>
      </c>
      <c r="E8" s="32">
        <v>1</v>
      </c>
      <c r="F8" s="32">
        <v>10</v>
      </c>
      <c r="G8" s="33">
        <v>11733</v>
      </c>
    </row>
    <row r="9" spans="1:7" s="10" customFormat="1" ht="12" customHeight="1">
      <c r="A9" s="67" t="s">
        <v>6</v>
      </c>
      <c r="B9" s="67"/>
      <c r="C9" s="12"/>
      <c r="D9" s="17" t="s">
        <v>9</v>
      </c>
      <c r="E9" s="32">
        <v>26</v>
      </c>
      <c r="F9" s="32">
        <v>30</v>
      </c>
      <c r="G9" s="33">
        <v>1718583</v>
      </c>
    </row>
    <row r="10" spans="1:7" s="10" customFormat="1" ht="12" customHeight="1">
      <c r="A10" s="67"/>
      <c r="B10" s="67"/>
      <c r="C10" s="12"/>
      <c r="D10" s="17" t="s">
        <v>10</v>
      </c>
      <c r="E10" s="32">
        <v>335</v>
      </c>
      <c r="F10" s="32">
        <v>1319</v>
      </c>
      <c r="G10" s="33">
        <v>3413058</v>
      </c>
    </row>
    <row r="11" spans="1:7" s="10" customFormat="1" ht="12" customHeight="1">
      <c r="A11" s="67" t="s">
        <v>3</v>
      </c>
      <c r="B11" s="67"/>
      <c r="C11" s="11"/>
      <c r="D11" s="17" t="s">
        <v>9</v>
      </c>
      <c r="E11" s="32">
        <v>32</v>
      </c>
      <c r="F11" s="32">
        <v>49</v>
      </c>
      <c r="G11" s="33">
        <v>3219634</v>
      </c>
    </row>
    <row r="12" spans="1:7" s="10" customFormat="1" ht="12" customHeight="1">
      <c r="A12" s="67"/>
      <c r="B12" s="67"/>
      <c r="C12" s="11"/>
      <c r="D12" s="17" t="s">
        <v>10</v>
      </c>
      <c r="E12" s="32">
        <v>65</v>
      </c>
      <c r="F12" s="32">
        <v>233</v>
      </c>
      <c r="G12" s="33">
        <v>871245</v>
      </c>
    </row>
    <row r="13" spans="1:7" s="10" customFormat="1" ht="12" customHeight="1">
      <c r="A13" s="67" t="s">
        <v>135</v>
      </c>
      <c r="B13" s="67" t="s">
        <v>136</v>
      </c>
      <c r="C13" s="12"/>
      <c r="D13" s="17" t="s">
        <v>9</v>
      </c>
      <c r="E13" s="32">
        <v>42</v>
      </c>
      <c r="F13" s="32">
        <v>61</v>
      </c>
      <c r="G13" s="33">
        <v>13165253</v>
      </c>
    </row>
    <row r="14" spans="1:7" s="10" customFormat="1" ht="12" customHeight="1">
      <c r="A14" s="67"/>
      <c r="B14" s="67"/>
      <c r="C14" s="11"/>
      <c r="D14" s="17" t="s">
        <v>10</v>
      </c>
      <c r="E14" s="32">
        <v>1</v>
      </c>
      <c r="F14" s="32">
        <v>22</v>
      </c>
      <c r="G14" s="33">
        <v>53040</v>
      </c>
    </row>
    <row r="15" spans="1:7" s="10" customFormat="1" ht="12" customHeight="1">
      <c r="A15" s="67"/>
      <c r="B15" s="67" t="s">
        <v>137</v>
      </c>
      <c r="C15" s="12"/>
      <c r="D15" s="17" t="s">
        <v>9</v>
      </c>
      <c r="E15" s="32">
        <v>5</v>
      </c>
      <c r="F15" s="32">
        <v>7</v>
      </c>
      <c r="G15" s="33">
        <v>475549</v>
      </c>
    </row>
    <row r="16" spans="1:7" s="10" customFormat="1" ht="12" customHeight="1">
      <c r="A16" s="67"/>
      <c r="B16" s="67"/>
      <c r="C16" s="11"/>
      <c r="D16" s="17" t="s">
        <v>10</v>
      </c>
      <c r="E16" s="32">
        <v>1</v>
      </c>
      <c r="F16" s="32">
        <v>3</v>
      </c>
      <c r="G16" s="33">
        <v>2929</v>
      </c>
    </row>
    <row r="17" spans="1:7" s="10" customFormat="1" ht="12" customHeight="1">
      <c r="A17" s="67"/>
      <c r="B17" s="67" t="s">
        <v>138</v>
      </c>
      <c r="C17" s="12"/>
      <c r="D17" s="17" t="s">
        <v>9</v>
      </c>
      <c r="E17" s="32">
        <v>3</v>
      </c>
      <c r="F17" s="32">
        <v>10</v>
      </c>
      <c r="G17" s="33">
        <v>601075</v>
      </c>
    </row>
    <row r="18" spans="1:7" s="10" customFormat="1" ht="12" customHeight="1">
      <c r="A18" s="67"/>
      <c r="B18" s="67"/>
      <c r="C18" s="12"/>
      <c r="D18" s="17" t="s">
        <v>10</v>
      </c>
      <c r="E18" s="32">
        <v>1</v>
      </c>
      <c r="F18" s="32">
        <v>46</v>
      </c>
      <c r="G18" s="33">
        <v>896929</v>
      </c>
    </row>
    <row r="19" spans="1:7" s="10" customFormat="1" ht="12" customHeight="1">
      <c r="A19" s="67"/>
      <c r="B19" s="73" t="s">
        <v>161</v>
      </c>
      <c r="C19" s="12"/>
      <c r="D19" s="17" t="s">
        <v>9</v>
      </c>
      <c r="E19" s="32">
        <v>0</v>
      </c>
      <c r="F19" s="32">
        <v>0</v>
      </c>
      <c r="G19" s="33">
        <v>0</v>
      </c>
    </row>
    <row r="20" spans="1:7" s="10" customFormat="1" ht="12" customHeight="1">
      <c r="A20" s="67"/>
      <c r="B20" s="73"/>
      <c r="C20" s="12"/>
      <c r="D20" s="17" t="s">
        <v>10</v>
      </c>
      <c r="E20" s="32">
        <v>0</v>
      </c>
      <c r="F20" s="32">
        <v>0</v>
      </c>
      <c r="G20" s="33">
        <v>0</v>
      </c>
    </row>
    <row r="21" spans="1:7" s="10" customFormat="1" ht="12" customHeight="1">
      <c r="A21" s="67"/>
      <c r="B21" s="67" t="s">
        <v>139</v>
      </c>
      <c r="C21" s="12"/>
      <c r="D21" s="17" t="s">
        <v>9</v>
      </c>
      <c r="E21" s="32">
        <v>13</v>
      </c>
      <c r="F21" s="32">
        <v>14</v>
      </c>
      <c r="G21" s="33">
        <v>928178</v>
      </c>
    </row>
    <row r="22" spans="1:7" s="10" customFormat="1" ht="12" customHeight="1">
      <c r="A22" s="67"/>
      <c r="B22" s="67"/>
      <c r="C22" s="12"/>
      <c r="D22" s="17" t="s">
        <v>10</v>
      </c>
      <c r="E22" s="32">
        <v>2</v>
      </c>
      <c r="F22" s="32">
        <v>9</v>
      </c>
      <c r="G22" s="33">
        <v>27613</v>
      </c>
    </row>
    <row r="23" spans="1:7" s="10" customFormat="1" ht="12" customHeight="1">
      <c r="A23" s="67" t="s">
        <v>140</v>
      </c>
      <c r="B23" s="67"/>
      <c r="C23" s="12"/>
      <c r="D23" s="17" t="s">
        <v>9</v>
      </c>
      <c r="E23" s="32">
        <v>0</v>
      </c>
      <c r="F23" s="32">
        <v>0</v>
      </c>
      <c r="G23" s="33">
        <v>0</v>
      </c>
    </row>
    <row r="24" spans="1:7" s="10" customFormat="1" ht="12" customHeight="1">
      <c r="A24" s="74"/>
      <c r="B24" s="74"/>
      <c r="C24" s="16"/>
      <c r="D24" s="18" t="s">
        <v>10</v>
      </c>
      <c r="E24" s="34">
        <v>0</v>
      </c>
      <c r="F24" s="34">
        <v>0</v>
      </c>
      <c r="G24" s="35">
        <v>0</v>
      </c>
    </row>
    <row r="25" spans="1:7" ht="13.5">
      <c r="A25" s="13"/>
      <c r="B25" s="13"/>
      <c r="C25" s="13"/>
      <c r="D25" s="13"/>
      <c r="E25" s="28"/>
      <c r="F25" s="28"/>
      <c r="G25" s="22" t="s">
        <v>154</v>
      </c>
    </row>
  </sheetData>
  <sheetProtection/>
  <mergeCells count="13">
    <mergeCell ref="B19:B20"/>
    <mergeCell ref="A23:B24"/>
    <mergeCell ref="B17:B18"/>
    <mergeCell ref="A11:B12"/>
    <mergeCell ref="B21:B22"/>
    <mergeCell ref="A13:A22"/>
    <mergeCell ref="A9:B10"/>
    <mergeCell ref="B13:B14"/>
    <mergeCell ref="B15:B16"/>
    <mergeCell ref="A3:D3"/>
    <mergeCell ref="A4:D4"/>
    <mergeCell ref="A5:B6"/>
    <mergeCell ref="A7:B8"/>
  </mergeCells>
  <printOptions/>
  <pageMargins left="0.7874015748031497" right="0.7874015748031497" top="2.5590551181102366" bottom="0.7874015748031497" header="0.4724409448818898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zoomScalePageLayoutView="0" workbookViewId="0" topLeftCell="A1">
      <selection activeCell="B5" sqref="B5:D6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16384" width="9.00390625" style="1" customWidth="1"/>
  </cols>
  <sheetData>
    <row r="1" spans="1:5" ht="18.75" customHeight="1">
      <c r="A1" s="2" t="s">
        <v>122</v>
      </c>
      <c r="B1" s="3"/>
      <c r="C1" s="4"/>
      <c r="D1" s="3"/>
      <c r="E1" s="3"/>
    </row>
    <row r="2" spans="1:7" ht="13.5">
      <c r="A2" s="13"/>
      <c r="B2" s="13"/>
      <c r="C2" s="21"/>
      <c r="D2" s="13"/>
      <c r="E2" s="13"/>
      <c r="F2" s="13"/>
      <c r="G2" s="22" t="s">
        <v>190</v>
      </c>
    </row>
    <row r="3" spans="1:7" ht="13.5" customHeight="1">
      <c r="A3" s="75" t="s">
        <v>131</v>
      </c>
      <c r="B3" s="75"/>
      <c r="C3" s="75"/>
      <c r="D3" s="68"/>
      <c r="E3" s="29" t="s">
        <v>12</v>
      </c>
      <c r="F3" s="29" t="s">
        <v>13</v>
      </c>
      <c r="G3" s="25" t="s">
        <v>8</v>
      </c>
    </row>
    <row r="4" spans="1:7" ht="12" customHeight="1">
      <c r="A4" s="70" t="s">
        <v>132</v>
      </c>
      <c r="B4" s="70"/>
      <c r="C4" s="70"/>
      <c r="D4" s="71"/>
      <c r="E4" s="30">
        <f>SUM(E5:E26)</f>
        <v>1656</v>
      </c>
      <c r="F4" s="30">
        <f>SUM(F5:F26)</f>
        <v>17612</v>
      </c>
      <c r="G4" s="31">
        <f>SUM(G5:G26)</f>
        <v>484000747</v>
      </c>
    </row>
    <row r="5" spans="1:7" ht="12" customHeight="1">
      <c r="A5" s="76"/>
      <c r="B5" s="72" t="s">
        <v>14</v>
      </c>
      <c r="C5" s="14"/>
      <c r="D5" s="15" t="s">
        <v>15</v>
      </c>
      <c r="E5" s="36">
        <v>92</v>
      </c>
      <c r="F5" s="36">
        <v>460</v>
      </c>
      <c r="G5" s="37">
        <v>73485790</v>
      </c>
    </row>
    <row r="6" spans="1:7" ht="12" customHeight="1">
      <c r="A6" s="77"/>
      <c r="B6" s="67"/>
      <c r="C6" s="11"/>
      <c r="D6" s="12" t="s">
        <v>10</v>
      </c>
      <c r="E6" s="32">
        <v>106</v>
      </c>
      <c r="F6" s="32">
        <v>1499</v>
      </c>
      <c r="G6" s="33">
        <v>13406319</v>
      </c>
    </row>
    <row r="7" spans="1:7" ht="12" customHeight="1">
      <c r="A7" s="77"/>
      <c r="B7" s="67" t="s">
        <v>16</v>
      </c>
      <c r="C7" s="12"/>
      <c r="D7" s="12" t="s">
        <v>15</v>
      </c>
      <c r="E7" s="32">
        <v>43</v>
      </c>
      <c r="F7" s="32">
        <v>94</v>
      </c>
      <c r="G7" s="33">
        <v>7815273</v>
      </c>
    </row>
    <row r="8" spans="1:7" ht="12" customHeight="1">
      <c r="A8" s="77"/>
      <c r="B8" s="67"/>
      <c r="C8" s="12"/>
      <c r="D8" s="12" t="s">
        <v>10</v>
      </c>
      <c r="E8" s="32">
        <v>114</v>
      </c>
      <c r="F8" s="32">
        <v>1573</v>
      </c>
      <c r="G8" s="33">
        <v>19688441</v>
      </c>
    </row>
    <row r="9" spans="1:7" ht="12" customHeight="1">
      <c r="A9" s="77"/>
      <c r="B9" s="67" t="s">
        <v>141</v>
      </c>
      <c r="C9" s="12"/>
      <c r="D9" s="12" t="s">
        <v>15</v>
      </c>
      <c r="E9" s="32">
        <v>37</v>
      </c>
      <c r="F9" s="32">
        <v>153</v>
      </c>
      <c r="G9" s="33">
        <v>9987863</v>
      </c>
    </row>
    <row r="10" spans="1:7" ht="12" customHeight="1">
      <c r="A10" s="77"/>
      <c r="B10" s="67"/>
      <c r="C10" s="12"/>
      <c r="D10" s="12" t="s">
        <v>10</v>
      </c>
      <c r="E10" s="32">
        <v>14</v>
      </c>
      <c r="F10" s="32">
        <v>1012</v>
      </c>
      <c r="G10" s="33">
        <v>20123968</v>
      </c>
    </row>
    <row r="11" spans="1:7" ht="12" customHeight="1">
      <c r="A11" s="77"/>
      <c r="B11" s="67" t="s">
        <v>17</v>
      </c>
      <c r="C11" s="12"/>
      <c r="D11" s="12" t="s">
        <v>15</v>
      </c>
      <c r="E11" s="32">
        <v>86</v>
      </c>
      <c r="F11" s="32">
        <v>222</v>
      </c>
      <c r="G11" s="33">
        <v>20981050</v>
      </c>
    </row>
    <row r="12" spans="1:7" ht="12" customHeight="1">
      <c r="A12" s="77"/>
      <c r="B12" s="67"/>
      <c r="C12" s="12"/>
      <c r="D12" s="12" t="s">
        <v>10</v>
      </c>
      <c r="E12" s="32">
        <v>105</v>
      </c>
      <c r="F12" s="32">
        <v>1731</v>
      </c>
      <c r="G12" s="33">
        <v>24602231</v>
      </c>
    </row>
    <row r="13" spans="1:7" ht="12" customHeight="1">
      <c r="A13" s="77"/>
      <c r="B13" s="67" t="s">
        <v>18</v>
      </c>
      <c r="C13" s="12"/>
      <c r="D13" s="12" t="s">
        <v>15</v>
      </c>
      <c r="E13" s="32">
        <v>26</v>
      </c>
      <c r="F13" s="32">
        <v>50</v>
      </c>
      <c r="G13" s="33">
        <v>2449872</v>
      </c>
    </row>
    <row r="14" spans="1:7" ht="12" customHeight="1">
      <c r="A14" s="77"/>
      <c r="B14" s="67"/>
      <c r="C14" s="12"/>
      <c r="D14" s="12" t="s">
        <v>10</v>
      </c>
      <c r="E14" s="32">
        <v>571</v>
      </c>
      <c r="F14" s="32">
        <v>3941</v>
      </c>
      <c r="G14" s="33">
        <v>126461795</v>
      </c>
    </row>
    <row r="15" spans="1:7" ht="12" customHeight="1">
      <c r="A15" s="77"/>
      <c r="B15" s="67" t="s">
        <v>19</v>
      </c>
      <c r="C15" s="12"/>
      <c r="D15" s="12" t="s">
        <v>15</v>
      </c>
      <c r="E15" s="32">
        <v>16</v>
      </c>
      <c r="F15" s="32">
        <v>35</v>
      </c>
      <c r="G15" s="33">
        <v>2305833</v>
      </c>
    </row>
    <row r="16" spans="1:7" ht="12" customHeight="1">
      <c r="A16" s="77"/>
      <c r="B16" s="67"/>
      <c r="C16" s="12"/>
      <c r="D16" s="12" t="s">
        <v>10</v>
      </c>
      <c r="E16" s="32">
        <v>46</v>
      </c>
      <c r="F16" s="32">
        <v>585</v>
      </c>
      <c r="G16" s="33">
        <v>8381509</v>
      </c>
    </row>
    <row r="17" spans="1:7" ht="12" customHeight="1">
      <c r="A17" s="77"/>
      <c r="B17" s="67" t="s">
        <v>20</v>
      </c>
      <c r="C17" s="12"/>
      <c r="D17" s="12" t="s">
        <v>15</v>
      </c>
      <c r="E17" s="32">
        <v>23</v>
      </c>
      <c r="F17" s="32">
        <v>37</v>
      </c>
      <c r="G17" s="33">
        <v>3800616</v>
      </c>
    </row>
    <row r="18" spans="1:7" ht="12" customHeight="1">
      <c r="A18" s="77"/>
      <c r="B18" s="67"/>
      <c r="C18" s="12"/>
      <c r="D18" s="12" t="s">
        <v>10</v>
      </c>
      <c r="E18" s="32">
        <v>93</v>
      </c>
      <c r="F18" s="32">
        <v>1621</v>
      </c>
      <c r="G18" s="33">
        <v>11911767</v>
      </c>
    </row>
    <row r="19" spans="1:7" ht="12" customHeight="1">
      <c r="A19" s="77"/>
      <c r="B19" s="67" t="s">
        <v>21</v>
      </c>
      <c r="C19" s="12"/>
      <c r="D19" s="12" t="s">
        <v>15</v>
      </c>
      <c r="E19" s="32">
        <v>24</v>
      </c>
      <c r="F19" s="32">
        <v>100</v>
      </c>
      <c r="G19" s="33">
        <v>24961135</v>
      </c>
    </row>
    <row r="20" spans="1:7" ht="12" customHeight="1">
      <c r="A20" s="77"/>
      <c r="B20" s="67"/>
      <c r="C20" s="12"/>
      <c r="D20" s="12" t="s">
        <v>10</v>
      </c>
      <c r="E20" s="32">
        <v>39</v>
      </c>
      <c r="F20" s="32">
        <v>704</v>
      </c>
      <c r="G20" s="33">
        <v>12082358</v>
      </c>
    </row>
    <row r="21" spans="1:7" ht="12" customHeight="1">
      <c r="A21" s="77"/>
      <c r="B21" s="67" t="s">
        <v>189</v>
      </c>
      <c r="C21" s="12"/>
      <c r="D21" s="12" t="s">
        <v>15</v>
      </c>
      <c r="E21" s="32">
        <v>14</v>
      </c>
      <c r="F21" s="32">
        <v>58</v>
      </c>
      <c r="G21" s="33">
        <v>5217799</v>
      </c>
    </row>
    <row r="22" spans="1:7" ht="12" customHeight="1">
      <c r="A22" s="77"/>
      <c r="B22" s="67"/>
      <c r="C22" s="12"/>
      <c r="D22" s="12" t="s">
        <v>10</v>
      </c>
      <c r="E22" s="32">
        <v>44</v>
      </c>
      <c r="F22" s="32">
        <v>528</v>
      </c>
      <c r="G22" s="33">
        <v>15479828</v>
      </c>
    </row>
    <row r="23" spans="1:7" ht="12" customHeight="1">
      <c r="A23" s="77"/>
      <c r="B23" s="67" t="s">
        <v>22</v>
      </c>
      <c r="C23" s="12"/>
      <c r="D23" s="12" t="s">
        <v>15</v>
      </c>
      <c r="E23" s="32">
        <v>63</v>
      </c>
      <c r="F23" s="32">
        <v>240</v>
      </c>
      <c r="G23" s="33">
        <v>29065604</v>
      </c>
    </row>
    <row r="24" spans="1:7" ht="12" customHeight="1">
      <c r="A24" s="77"/>
      <c r="B24" s="67"/>
      <c r="C24" s="12"/>
      <c r="D24" s="12" t="s">
        <v>10</v>
      </c>
      <c r="E24" s="32">
        <v>62</v>
      </c>
      <c r="F24" s="32">
        <v>2668</v>
      </c>
      <c r="G24" s="33">
        <v>46768933</v>
      </c>
    </row>
    <row r="25" spans="1:7" ht="12" customHeight="1">
      <c r="A25" s="77"/>
      <c r="B25" s="67" t="s">
        <v>142</v>
      </c>
      <c r="C25" s="12"/>
      <c r="D25" s="12" t="s">
        <v>15</v>
      </c>
      <c r="E25" s="32">
        <v>14</v>
      </c>
      <c r="F25" s="32">
        <v>35</v>
      </c>
      <c r="G25" s="33">
        <v>2242013</v>
      </c>
    </row>
    <row r="26" spans="1:7" ht="12" customHeight="1">
      <c r="A26" s="78"/>
      <c r="B26" s="74"/>
      <c r="C26" s="16"/>
      <c r="D26" s="16" t="s">
        <v>10</v>
      </c>
      <c r="E26" s="34">
        <v>24</v>
      </c>
      <c r="F26" s="34">
        <v>266</v>
      </c>
      <c r="G26" s="35">
        <v>2780750</v>
      </c>
    </row>
    <row r="27" spans="1:7" ht="14.25" customHeight="1">
      <c r="A27" s="13"/>
      <c r="B27" s="13"/>
      <c r="C27" s="13"/>
      <c r="D27" s="13"/>
      <c r="E27" s="13"/>
      <c r="F27" s="13"/>
      <c r="G27" s="44" t="s">
        <v>154</v>
      </c>
    </row>
    <row r="44" ht="13.5">
      <c r="E44" s="1" t="s">
        <v>183</v>
      </c>
    </row>
  </sheetData>
  <sheetProtection/>
  <mergeCells count="14">
    <mergeCell ref="B25:B26"/>
    <mergeCell ref="B15:B16"/>
    <mergeCell ref="B19:B20"/>
    <mergeCell ref="B17:B18"/>
    <mergeCell ref="B21:B22"/>
    <mergeCell ref="B7:B8"/>
    <mergeCell ref="B9:B10"/>
    <mergeCell ref="B11:B12"/>
    <mergeCell ref="B23:B24"/>
    <mergeCell ref="A3:D3"/>
    <mergeCell ref="A4:D4"/>
    <mergeCell ref="B5:B6"/>
    <mergeCell ref="B13:B14"/>
    <mergeCell ref="A5:A26"/>
  </mergeCells>
  <printOptions/>
  <pageMargins left="0.7874015748031497" right="0.7874015748031497" top="6.692913385826772" bottom="0.3937007874015748" header="0.4724409448818898" footer="0.59055118110236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7">
      <selection activeCell="Q43" sqref="Q43"/>
    </sheetView>
  </sheetViews>
  <sheetFormatPr defaultColWidth="9.00390625" defaultRowHeight="13.5"/>
  <cols>
    <col min="1" max="1" width="4.00390625" style="1" customWidth="1"/>
    <col min="2" max="2" width="26.125" style="1" customWidth="1"/>
    <col min="3" max="3" width="0.875" style="1" customWidth="1"/>
    <col min="4" max="4" width="5.75390625" style="1" customWidth="1"/>
    <col min="5" max="14" width="5.25390625" style="1" customWidth="1"/>
    <col min="15" max="16384" width="9.00390625" style="1" customWidth="1"/>
  </cols>
  <sheetData>
    <row r="1" spans="1:14" s="79" customFormat="1" ht="18.75" customHeight="1">
      <c r="A1" s="2" t="s">
        <v>123</v>
      </c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0" s="79" customFormat="1" ht="18.75" customHeight="1">
      <c r="A2" s="81" t="s">
        <v>129</v>
      </c>
      <c r="B2" s="81"/>
      <c r="C2" s="81"/>
      <c r="J2" s="82"/>
    </row>
    <row r="3" spans="4:14" ht="13.5" customHeight="1">
      <c r="D3" s="83"/>
      <c r="N3" s="84" t="s">
        <v>192</v>
      </c>
    </row>
    <row r="4" spans="1:14" ht="12.75" customHeight="1">
      <c r="A4" s="85" t="s">
        <v>23</v>
      </c>
      <c r="B4" s="86"/>
      <c r="C4" s="87"/>
      <c r="D4" s="88" t="s">
        <v>24</v>
      </c>
      <c r="E4" s="88" t="s">
        <v>25</v>
      </c>
      <c r="F4" s="88" t="s">
        <v>26</v>
      </c>
      <c r="G4" s="88" t="s">
        <v>27</v>
      </c>
      <c r="H4" s="88" t="s">
        <v>28</v>
      </c>
      <c r="I4" s="88" t="s">
        <v>29</v>
      </c>
      <c r="J4" s="88" t="s">
        <v>30</v>
      </c>
      <c r="K4" s="88" t="s">
        <v>31</v>
      </c>
      <c r="L4" s="88" t="s">
        <v>32</v>
      </c>
      <c r="M4" s="88" t="s">
        <v>33</v>
      </c>
      <c r="N4" s="89" t="s">
        <v>34</v>
      </c>
    </row>
    <row r="5" spans="1:15" ht="12.75" customHeight="1">
      <c r="A5" s="90" t="s">
        <v>2</v>
      </c>
      <c r="B5" s="91"/>
      <c r="C5" s="92"/>
      <c r="D5" s="93">
        <f>SUM(E5:N5)</f>
        <v>16664</v>
      </c>
      <c r="E5" s="93">
        <f>SUM(E6:E61)</f>
        <v>1775</v>
      </c>
      <c r="F5" s="93">
        <f aca="true" t="shared" si="0" ref="F5:N5">SUM(F6:F61)</f>
        <v>2371</v>
      </c>
      <c r="G5" s="93">
        <f t="shared" si="0"/>
        <v>2248</v>
      </c>
      <c r="H5" s="93">
        <f t="shared" si="0"/>
        <v>1612</v>
      </c>
      <c r="I5" s="93">
        <f t="shared" si="0"/>
        <v>1248</v>
      </c>
      <c r="J5" s="93">
        <f t="shared" si="0"/>
        <v>1748</v>
      </c>
      <c r="K5" s="93">
        <f t="shared" si="0"/>
        <v>967</v>
      </c>
      <c r="L5" s="93">
        <f t="shared" si="0"/>
        <v>1405</v>
      </c>
      <c r="M5" s="93">
        <f t="shared" si="0"/>
        <v>1937</v>
      </c>
      <c r="N5" s="94">
        <f t="shared" si="0"/>
        <v>1353</v>
      </c>
      <c r="O5" s="43"/>
    </row>
    <row r="6" spans="1:15" ht="12.75" customHeight="1">
      <c r="A6" s="95" t="s">
        <v>193</v>
      </c>
      <c r="B6" s="96" t="s">
        <v>35</v>
      </c>
      <c r="C6" s="96"/>
      <c r="D6" s="97">
        <f>SUM(E6:N6)</f>
        <v>419</v>
      </c>
      <c r="E6" s="98">
        <v>48</v>
      </c>
      <c r="F6" s="98">
        <v>54</v>
      </c>
      <c r="G6" s="98">
        <v>54</v>
      </c>
      <c r="H6" s="98">
        <v>53</v>
      </c>
      <c r="I6" s="98">
        <v>30</v>
      </c>
      <c r="J6" s="98">
        <v>50</v>
      </c>
      <c r="K6" s="98">
        <v>28</v>
      </c>
      <c r="L6" s="98">
        <v>33</v>
      </c>
      <c r="M6" s="98">
        <v>40</v>
      </c>
      <c r="N6" s="99">
        <v>29</v>
      </c>
      <c r="O6" s="43"/>
    </row>
    <row r="7" spans="1:15" ht="12.75" customHeight="1">
      <c r="A7" s="95" t="s">
        <v>194</v>
      </c>
      <c r="B7" s="96" t="s">
        <v>36</v>
      </c>
      <c r="C7" s="96"/>
      <c r="D7" s="100">
        <f aca="true" t="shared" si="1" ref="D7:D61">SUM(E7:N7)</f>
        <v>507</v>
      </c>
      <c r="E7" s="101">
        <v>50</v>
      </c>
      <c r="F7" s="101">
        <v>65</v>
      </c>
      <c r="G7" s="101">
        <v>94</v>
      </c>
      <c r="H7" s="101">
        <v>49</v>
      </c>
      <c r="I7" s="101">
        <v>20</v>
      </c>
      <c r="J7" s="101">
        <v>41</v>
      </c>
      <c r="K7" s="101">
        <v>26</v>
      </c>
      <c r="L7" s="101">
        <v>35</v>
      </c>
      <c r="M7" s="101">
        <v>69</v>
      </c>
      <c r="N7" s="102">
        <v>58</v>
      </c>
      <c r="O7" s="43"/>
    </row>
    <row r="8" spans="1:15" ht="12.75" customHeight="1">
      <c r="A8" s="95" t="s">
        <v>71</v>
      </c>
      <c r="B8" s="96" t="s">
        <v>37</v>
      </c>
      <c r="C8" s="96"/>
      <c r="D8" s="100">
        <f t="shared" si="1"/>
        <v>403</v>
      </c>
      <c r="E8" s="101">
        <v>49</v>
      </c>
      <c r="F8" s="101">
        <v>68</v>
      </c>
      <c r="G8" s="101">
        <v>57</v>
      </c>
      <c r="H8" s="101">
        <v>32</v>
      </c>
      <c r="I8" s="101">
        <v>30</v>
      </c>
      <c r="J8" s="101">
        <v>37</v>
      </c>
      <c r="K8" s="101">
        <v>24</v>
      </c>
      <c r="L8" s="101">
        <v>39</v>
      </c>
      <c r="M8" s="101">
        <v>39</v>
      </c>
      <c r="N8" s="102">
        <v>28</v>
      </c>
      <c r="O8" s="43"/>
    </row>
    <row r="9" spans="1:15" ht="12.75" customHeight="1">
      <c r="A9" s="95" t="s">
        <v>72</v>
      </c>
      <c r="B9" s="96" t="s">
        <v>38</v>
      </c>
      <c r="C9" s="96"/>
      <c r="D9" s="100">
        <f t="shared" si="1"/>
        <v>1085</v>
      </c>
      <c r="E9" s="101">
        <v>131</v>
      </c>
      <c r="F9" s="101">
        <v>173</v>
      </c>
      <c r="G9" s="101">
        <v>133</v>
      </c>
      <c r="H9" s="101">
        <v>104</v>
      </c>
      <c r="I9" s="101">
        <v>88</v>
      </c>
      <c r="J9" s="101">
        <v>111</v>
      </c>
      <c r="K9" s="101">
        <v>59</v>
      </c>
      <c r="L9" s="101">
        <v>82</v>
      </c>
      <c r="M9" s="101">
        <v>121</v>
      </c>
      <c r="N9" s="102">
        <v>83</v>
      </c>
      <c r="O9" s="43"/>
    </row>
    <row r="10" spans="1:15" ht="12.75" customHeight="1">
      <c r="A10" s="95" t="s">
        <v>73</v>
      </c>
      <c r="B10" s="96" t="s">
        <v>160</v>
      </c>
      <c r="C10" s="96"/>
      <c r="D10" s="100">
        <f t="shared" si="1"/>
        <v>23</v>
      </c>
      <c r="E10" s="101">
        <v>2</v>
      </c>
      <c r="F10" s="101">
        <v>3</v>
      </c>
      <c r="G10" s="101">
        <v>3</v>
      </c>
      <c r="H10" s="101">
        <v>3</v>
      </c>
      <c r="I10" s="101">
        <v>1</v>
      </c>
      <c r="J10" s="101">
        <v>2</v>
      </c>
      <c r="K10" s="101">
        <v>1</v>
      </c>
      <c r="L10" s="101">
        <v>3</v>
      </c>
      <c r="M10" s="101">
        <v>4</v>
      </c>
      <c r="N10" s="102">
        <v>1</v>
      </c>
      <c r="O10" s="43"/>
    </row>
    <row r="11" spans="1:15" ht="12.75" customHeight="1">
      <c r="A11" s="95" t="s">
        <v>74</v>
      </c>
      <c r="B11" s="96" t="s">
        <v>39</v>
      </c>
      <c r="C11" s="96"/>
      <c r="D11" s="100">
        <f t="shared" si="1"/>
        <v>209</v>
      </c>
      <c r="E11" s="101">
        <v>23</v>
      </c>
      <c r="F11" s="101">
        <v>28</v>
      </c>
      <c r="G11" s="101">
        <v>21</v>
      </c>
      <c r="H11" s="101">
        <v>23</v>
      </c>
      <c r="I11" s="101">
        <v>19</v>
      </c>
      <c r="J11" s="101">
        <v>23</v>
      </c>
      <c r="K11" s="101">
        <v>14</v>
      </c>
      <c r="L11" s="101">
        <v>21</v>
      </c>
      <c r="M11" s="101">
        <v>26</v>
      </c>
      <c r="N11" s="102">
        <v>11</v>
      </c>
      <c r="O11" s="43"/>
    </row>
    <row r="12" spans="1:15" ht="12.75" customHeight="1">
      <c r="A12" s="95" t="s">
        <v>75</v>
      </c>
      <c r="B12" s="96" t="s">
        <v>195</v>
      </c>
      <c r="C12" s="96"/>
      <c r="D12" s="100">
        <f t="shared" si="1"/>
        <v>676</v>
      </c>
      <c r="E12" s="101">
        <v>78</v>
      </c>
      <c r="F12" s="101">
        <v>94</v>
      </c>
      <c r="G12" s="101">
        <v>79</v>
      </c>
      <c r="H12" s="101">
        <v>63</v>
      </c>
      <c r="I12" s="101">
        <v>47</v>
      </c>
      <c r="J12" s="101">
        <v>79</v>
      </c>
      <c r="K12" s="101">
        <v>35</v>
      </c>
      <c r="L12" s="101">
        <v>65</v>
      </c>
      <c r="M12" s="101">
        <v>71</v>
      </c>
      <c r="N12" s="102">
        <v>65</v>
      </c>
      <c r="O12" s="43"/>
    </row>
    <row r="13" spans="1:15" ht="12.75" customHeight="1">
      <c r="A13" s="95" t="s">
        <v>76</v>
      </c>
      <c r="B13" s="96" t="s">
        <v>40</v>
      </c>
      <c r="C13" s="96"/>
      <c r="D13" s="100">
        <f t="shared" si="1"/>
        <v>109</v>
      </c>
      <c r="E13" s="101">
        <v>13</v>
      </c>
      <c r="F13" s="101">
        <v>14</v>
      </c>
      <c r="G13" s="101">
        <v>8</v>
      </c>
      <c r="H13" s="101">
        <v>13</v>
      </c>
      <c r="I13" s="101">
        <v>8</v>
      </c>
      <c r="J13" s="101">
        <v>6</v>
      </c>
      <c r="K13" s="101">
        <v>8</v>
      </c>
      <c r="L13" s="101">
        <v>15</v>
      </c>
      <c r="M13" s="101">
        <v>15</v>
      </c>
      <c r="N13" s="102">
        <v>9</v>
      </c>
      <c r="O13" s="43"/>
    </row>
    <row r="14" spans="1:15" ht="12.75" customHeight="1">
      <c r="A14" s="95" t="s">
        <v>77</v>
      </c>
      <c r="B14" s="96" t="s">
        <v>128</v>
      </c>
      <c r="C14" s="96"/>
      <c r="D14" s="100">
        <f t="shared" si="1"/>
        <v>694</v>
      </c>
      <c r="E14" s="101">
        <v>68</v>
      </c>
      <c r="F14" s="101">
        <v>107</v>
      </c>
      <c r="G14" s="101">
        <v>80</v>
      </c>
      <c r="H14" s="101">
        <v>60</v>
      </c>
      <c r="I14" s="101">
        <v>59</v>
      </c>
      <c r="J14" s="101">
        <v>77</v>
      </c>
      <c r="K14" s="101">
        <v>33</v>
      </c>
      <c r="L14" s="101">
        <v>59</v>
      </c>
      <c r="M14" s="101">
        <v>96</v>
      </c>
      <c r="N14" s="102">
        <v>55</v>
      </c>
      <c r="O14" s="43"/>
    </row>
    <row r="15" spans="1:15" ht="12.75" customHeight="1">
      <c r="A15" s="95" t="s">
        <v>78</v>
      </c>
      <c r="B15" s="96" t="s">
        <v>41</v>
      </c>
      <c r="C15" s="96"/>
      <c r="D15" s="100">
        <f t="shared" si="1"/>
        <v>510</v>
      </c>
      <c r="E15" s="101">
        <v>44</v>
      </c>
      <c r="F15" s="101">
        <v>71</v>
      </c>
      <c r="G15" s="101">
        <v>55</v>
      </c>
      <c r="H15" s="101">
        <v>57</v>
      </c>
      <c r="I15" s="101">
        <v>36</v>
      </c>
      <c r="J15" s="101">
        <v>59</v>
      </c>
      <c r="K15" s="101">
        <v>42</v>
      </c>
      <c r="L15" s="101">
        <v>58</v>
      </c>
      <c r="M15" s="101">
        <v>52</v>
      </c>
      <c r="N15" s="102">
        <v>36</v>
      </c>
      <c r="O15" s="43"/>
    </row>
    <row r="16" spans="1:15" ht="12.75" customHeight="1">
      <c r="A16" s="95" t="s">
        <v>79</v>
      </c>
      <c r="B16" s="96" t="s">
        <v>42</v>
      </c>
      <c r="C16" s="96"/>
      <c r="D16" s="100">
        <f t="shared" si="1"/>
        <v>170</v>
      </c>
      <c r="E16" s="101">
        <v>19</v>
      </c>
      <c r="F16" s="101">
        <v>27</v>
      </c>
      <c r="G16" s="101">
        <v>13</v>
      </c>
      <c r="H16" s="101">
        <v>14</v>
      </c>
      <c r="I16" s="101">
        <v>17</v>
      </c>
      <c r="J16" s="101">
        <v>14</v>
      </c>
      <c r="K16" s="101">
        <v>7</v>
      </c>
      <c r="L16" s="101">
        <v>23</v>
      </c>
      <c r="M16" s="101">
        <v>28</v>
      </c>
      <c r="N16" s="102">
        <v>8</v>
      </c>
      <c r="O16" s="43"/>
    </row>
    <row r="17" spans="1:15" ht="12.75" customHeight="1">
      <c r="A17" s="95" t="s">
        <v>80</v>
      </c>
      <c r="B17" s="96" t="s">
        <v>43</v>
      </c>
      <c r="C17" s="96"/>
      <c r="D17" s="100">
        <f t="shared" si="1"/>
        <v>2821</v>
      </c>
      <c r="E17" s="101">
        <v>330</v>
      </c>
      <c r="F17" s="101">
        <v>347</v>
      </c>
      <c r="G17" s="101">
        <v>404</v>
      </c>
      <c r="H17" s="101">
        <v>293</v>
      </c>
      <c r="I17" s="101">
        <v>216</v>
      </c>
      <c r="J17" s="101">
        <v>314</v>
      </c>
      <c r="K17" s="101">
        <v>189</v>
      </c>
      <c r="L17" s="101">
        <v>204</v>
      </c>
      <c r="M17" s="101">
        <v>325</v>
      </c>
      <c r="N17" s="102">
        <v>199</v>
      </c>
      <c r="O17" s="43"/>
    </row>
    <row r="18" spans="1:15" ht="12.75" customHeight="1">
      <c r="A18" s="95" t="s">
        <v>81</v>
      </c>
      <c r="B18" s="96" t="s">
        <v>44</v>
      </c>
      <c r="C18" s="96"/>
      <c r="D18" s="100">
        <f t="shared" si="1"/>
        <v>123</v>
      </c>
      <c r="E18" s="101">
        <v>12</v>
      </c>
      <c r="F18" s="101">
        <v>16</v>
      </c>
      <c r="G18" s="101">
        <v>12</v>
      </c>
      <c r="H18" s="101">
        <v>10</v>
      </c>
      <c r="I18" s="101">
        <v>11</v>
      </c>
      <c r="J18" s="101">
        <v>20</v>
      </c>
      <c r="K18" s="101">
        <v>6</v>
      </c>
      <c r="L18" s="101">
        <v>11</v>
      </c>
      <c r="M18" s="101">
        <v>15</v>
      </c>
      <c r="N18" s="102">
        <v>10</v>
      </c>
      <c r="O18" s="43"/>
    </row>
    <row r="19" spans="1:15" ht="12.75" customHeight="1">
      <c r="A19" s="95" t="s">
        <v>82</v>
      </c>
      <c r="B19" s="96" t="s">
        <v>45</v>
      </c>
      <c r="C19" s="96"/>
      <c r="D19" s="100">
        <f t="shared" si="1"/>
        <v>221</v>
      </c>
      <c r="E19" s="101">
        <v>21</v>
      </c>
      <c r="F19" s="101">
        <v>36</v>
      </c>
      <c r="G19" s="101">
        <v>33</v>
      </c>
      <c r="H19" s="101">
        <v>27</v>
      </c>
      <c r="I19" s="101">
        <v>12</v>
      </c>
      <c r="J19" s="101">
        <v>18</v>
      </c>
      <c r="K19" s="101">
        <v>9</v>
      </c>
      <c r="L19" s="101">
        <v>20</v>
      </c>
      <c r="M19" s="101">
        <v>27</v>
      </c>
      <c r="N19" s="102">
        <v>18</v>
      </c>
      <c r="O19" s="43"/>
    </row>
    <row r="20" spans="1:15" ht="12.75" customHeight="1">
      <c r="A20" s="95" t="s">
        <v>83</v>
      </c>
      <c r="B20" s="96" t="s">
        <v>46</v>
      </c>
      <c r="C20" s="96"/>
      <c r="D20" s="100">
        <f t="shared" si="1"/>
        <v>87</v>
      </c>
      <c r="E20" s="101">
        <v>6</v>
      </c>
      <c r="F20" s="101">
        <v>15</v>
      </c>
      <c r="G20" s="101">
        <v>12</v>
      </c>
      <c r="H20" s="101">
        <v>7</v>
      </c>
      <c r="I20" s="101">
        <v>11</v>
      </c>
      <c r="J20" s="101">
        <v>14</v>
      </c>
      <c r="K20" s="101">
        <v>6</v>
      </c>
      <c r="L20" s="101">
        <v>5</v>
      </c>
      <c r="M20" s="101">
        <v>6</v>
      </c>
      <c r="N20" s="102">
        <v>5</v>
      </c>
      <c r="O20" s="43"/>
    </row>
    <row r="21" spans="1:15" ht="12.75" customHeight="1">
      <c r="A21" s="95" t="s">
        <v>84</v>
      </c>
      <c r="B21" s="96" t="s">
        <v>150</v>
      </c>
      <c r="C21" s="96"/>
      <c r="D21" s="100">
        <f t="shared" si="1"/>
        <v>498</v>
      </c>
      <c r="E21" s="101">
        <v>45</v>
      </c>
      <c r="F21" s="101">
        <v>66</v>
      </c>
      <c r="G21" s="101">
        <v>68</v>
      </c>
      <c r="H21" s="101">
        <v>37</v>
      </c>
      <c r="I21" s="101">
        <v>40</v>
      </c>
      <c r="J21" s="101">
        <v>51</v>
      </c>
      <c r="K21" s="101">
        <v>30</v>
      </c>
      <c r="L21" s="101">
        <v>48</v>
      </c>
      <c r="M21" s="101">
        <v>68</v>
      </c>
      <c r="N21" s="102">
        <v>45</v>
      </c>
      <c r="O21" s="43"/>
    </row>
    <row r="22" spans="1:15" ht="12.75" customHeight="1">
      <c r="A22" s="95" t="s">
        <v>85</v>
      </c>
      <c r="B22" s="96" t="s">
        <v>47</v>
      </c>
      <c r="C22" s="96"/>
      <c r="D22" s="100">
        <f t="shared" si="1"/>
        <v>864</v>
      </c>
      <c r="E22" s="101">
        <v>103</v>
      </c>
      <c r="F22" s="101">
        <v>122</v>
      </c>
      <c r="G22" s="101">
        <v>144</v>
      </c>
      <c r="H22" s="101">
        <v>99</v>
      </c>
      <c r="I22" s="101">
        <v>56</v>
      </c>
      <c r="J22" s="101">
        <v>92</v>
      </c>
      <c r="K22" s="101">
        <v>49</v>
      </c>
      <c r="L22" s="101">
        <v>54</v>
      </c>
      <c r="M22" s="101">
        <v>97</v>
      </c>
      <c r="N22" s="102">
        <v>48</v>
      </c>
      <c r="O22" s="43"/>
    </row>
    <row r="23" spans="1:15" ht="12.75" customHeight="1">
      <c r="A23" s="95" t="s">
        <v>86</v>
      </c>
      <c r="B23" s="96" t="s">
        <v>113</v>
      </c>
      <c r="C23" s="96"/>
      <c r="D23" s="100">
        <f t="shared" si="1"/>
        <v>5</v>
      </c>
      <c r="E23" s="101">
        <v>0</v>
      </c>
      <c r="F23" s="101">
        <v>2</v>
      </c>
      <c r="G23" s="101">
        <v>0</v>
      </c>
      <c r="H23" s="101">
        <v>0</v>
      </c>
      <c r="I23" s="101">
        <v>0</v>
      </c>
      <c r="J23" s="101">
        <v>0</v>
      </c>
      <c r="K23" s="101">
        <v>1</v>
      </c>
      <c r="L23" s="101">
        <v>2</v>
      </c>
      <c r="M23" s="101">
        <v>0</v>
      </c>
      <c r="N23" s="102">
        <v>0</v>
      </c>
      <c r="O23" s="43"/>
    </row>
    <row r="24" spans="1:15" ht="12.75" customHeight="1">
      <c r="A24" s="95" t="s">
        <v>87</v>
      </c>
      <c r="B24" s="96" t="s">
        <v>48</v>
      </c>
      <c r="C24" s="96"/>
      <c r="D24" s="100">
        <f t="shared" si="1"/>
        <v>65</v>
      </c>
      <c r="E24" s="101">
        <v>4</v>
      </c>
      <c r="F24" s="101">
        <v>11</v>
      </c>
      <c r="G24" s="101">
        <v>7</v>
      </c>
      <c r="H24" s="101">
        <v>3</v>
      </c>
      <c r="I24" s="101">
        <v>3</v>
      </c>
      <c r="J24" s="101">
        <v>4</v>
      </c>
      <c r="K24" s="101">
        <v>7</v>
      </c>
      <c r="L24" s="101">
        <v>5</v>
      </c>
      <c r="M24" s="101">
        <v>10</v>
      </c>
      <c r="N24" s="102">
        <v>11</v>
      </c>
      <c r="O24" s="43"/>
    </row>
    <row r="25" spans="1:15" ht="12.75" customHeight="1">
      <c r="A25" s="95" t="s">
        <v>88</v>
      </c>
      <c r="B25" s="96" t="s">
        <v>151</v>
      </c>
      <c r="C25" s="96"/>
      <c r="D25" s="100">
        <f t="shared" si="1"/>
        <v>2436</v>
      </c>
      <c r="E25" s="101">
        <v>252</v>
      </c>
      <c r="F25" s="101">
        <v>367</v>
      </c>
      <c r="G25" s="101">
        <v>338</v>
      </c>
      <c r="H25" s="101">
        <v>198</v>
      </c>
      <c r="I25" s="101">
        <v>193</v>
      </c>
      <c r="J25" s="101">
        <v>205</v>
      </c>
      <c r="K25" s="101">
        <v>141</v>
      </c>
      <c r="L25" s="101">
        <v>213</v>
      </c>
      <c r="M25" s="101">
        <v>328</v>
      </c>
      <c r="N25" s="102">
        <v>201</v>
      </c>
      <c r="O25" s="43"/>
    </row>
    <row r="26" spans="1:15" ht="12.75" customHeight="1">
      <c r="A26" s="95" t="s">
        <v>89</v>
      </c>
      <c r="B26" s="96" t="s">
        <v>196</v>
      </c>
      <c r="C26" s="96"/>
      <c r="D26" s="100">
        <f t="shared" si="1"/>
        <v>35</v>
      </c>
      <c r="E26" s="101">
        <v>7</v>
      </c>
      <c r="F26" s="101">
        <v>5</v>
      </c>
      <c r="G26" s="101">
        <v>4</v>
      </c>
      <c r="H26" s="101">
        <v>2</v>
      </c>
      <c r="I26" s="101">
        <v>2</v>
      </c>
      <c r="J26" s="101">
        <v>5</v>
      </c>
      <c r="K26" s="101">
        <v>2</v>
      </c>
      <c r="L26" s="101">
        <v>2</v>
      </c>
      <c r="M26" s="101">
        <v>3</v>
      </c>
      <c r="N26" s="102">
        <v>3</v>
      </c>
      <c r="O26" s="43"/>
    </row>
    <row r="27" spans="1:15" ht="12.75" customHeight="1">
      <c r="A27" s="95" t="s">
        <v>90</v>
      </c>
      <c r="B27" s="96" t="s">
        <v>49</v>
      </c>
      <c r="C27" s="96"/>
      <c r="D27" s="100">
        <f t="shared" si="1"/>
        <v>586</v>
      </c>
      <c r="E27" s="101">
        <v>39</v>
      </c>
      <c r="F27" s="101">
        <v>78</v>
      </c>
      <c r="G27" s="101">
        <v>88</v>
      </c>
      <c r="H27" s="101">
        <v>64</v>
      </c>
      <c r="I27" s="101">
        <v>51</v>
      </c>
      <c r="J27" s="101">
        <v>54</v>
      </c>
      <c r="K27" s="101">
        <v>29</v>
      </c>
      <c r="L27" s="101">
        <v>52</v>
      </c>
      <c r="M27" s="101">
        <v>77</v>
      </c>
      <c r="N27" s="102">
        <v>54</v>
      </c>
      <c r="O27" s="43"/>
    </row>
    <row r="28" spans="1:15" ht="12.75" customHeight="1">
      <c r="A28" s="95" t="s">
        <v>91</v>
      </c>
      <c r="B28" s="96" t="s">
        <v>114</v>
      </c>
      <c r="C28" s="96"/>
      <c r="D28" s="100">
        <f t="shared" si="1"/>
        <v>8</v>
      </c>
      <c r="E28" s="101">
        <v>1</v>
      </c>
      <c r="F28" s="101">
        <v>1</v>
      </c>
      <c r="G28" s="101">
        <v>1</v>
      </c>
      <c r="H28" s="101">
        <v>4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2">
        <v>1</v>
      </c>
      <c r="O28" s="43"/>
    </row>
    <row r="29" spans="1:15" ht="12.75" customHeight="1">
      <c r="A29" s="95" t="s">
        <v>92</v>
      </c>
      <c r="B29" s="96" t="s">
        <v>115</v>
      </c>
      <c r="C29" s="96"/>
      <c r="D29" s="100">
        <f t="shared" si="1"/>
        <v>327</v>
      </c>
      <c r="E29" s="101">
        <v>42</v>
      </c>
      <c r="F29" s="101">
        <v>49</v>
      </c>
      <c r="G29" s="101">
        <v>31</v>
      </c>
      <c r="H29" s="101">
        <v>33</v>
      </c>
      <c r="I29" s="101">
        <v>19</v>
      </c>
      <c r="J29" s="101">
        <v>44</v>
      </c>
      <c r="K29" s="101">
        <v>22</v>
      </c>
      <c r="L29" s="101">
        <v>22</v>
      </c>
      <c r="M29" s="101">
        <v>39</v>
      </c>
      <c r="N29" s="102">
        <v>26</v>
      </c>
      <c r="O29" s="43"/>
    </row>
    <row r="30" spans="1:15" ht="12.75" customHeight="1">
      <c r="A30" s="95" t="s">
        <v>93</v>
      </c>
      <c r="B30" s="96" t="s">
        <v>50</v>
      </c>
      <c r="C30" s="96"/>
      <c r="D30" s="100">
        <f t="shared" si="1"/>
        <v>24</v>
      </c>
      <c r="E30" s="101">
        <v>4</v>
      </c>
      <c r="F30" s="101">
        <v>5</v>
      </c>
      <c r="G30" s="101">
        <v>2</v>
      </c>
      <c r="H30" s="101">
        <v>4</v>
      </c>
      <c r="I30" s="101">
        <v>1</v>
      </c>
      <c r="J30" s="101">
        <v>3</v>
      </c>
      <c r="K30" s="101">
        <v>0</v>
      </c>
      <c r="L30" s="101">
        <v>3</v>
      </c>
      <c r="M30" s="101">
        <v>2</v>
      </c>
      <c r="N30" s="102">
        <v>0</v>
      </c>
      <c r="O30" s="43"/>
    </row>
    <row r="31" spans="1:15" ht="12.75" customHeight="1">
      <c r="A31" s="95" t="s">
        <v>94</v>
      </c>
      <c r="B31" s="96" t="s">
        <v>152</v>
      </c>
      <c r="C31" s="96"/>
      <c r="D31" s="100">
        <f t="shared" si="1"/>
        <v>406</v>
      </c>
      <c r="E31" s="101">
        <v>47</v>
      </c>
      <c r="F31" s="101">
        <v>66</v>
      </c>
      <c r="G31" s="101">
        <v>63</v>
      </c>
      <c r="H31" s="101">
        <v>41</v>
      </c>
      <c r="I31" s="101">
        <v>26</v>
      </c>
      <c r="J31" s="101">
        <v>37</v>
      </c>
      <c r="K31" s="101">
        <v>28</v>
      </c>
      <c r="L31" s="101">
        <v>28</v>
      </c>
      <c r="M31" s="101">
        <v>41</v>
      </c>
      <c r="N31" s="102">
        <v>29</v>
      </c>
      <c r="O31" s="43"/>
    </row>
    <row r="32" spans="1:15" ht="12.75" customHeight="1">
      <c r="A32" s="95" t="s">
        <v>95</v>
      </c>
      <c r="B32" s="96" t="s">
        <v>153</v>
      </c>
      <c r="C32" s="96"/>
      <c r="D32" s="100">
        <f t="shared" si="1"/>
        <v>240</v>
      </c>
      <c r="E32" s="101">
        <v>28</v>
      </c>
      <c r="F32" s="101">
        <v>36</v>
      </c>
      <c r="G32" s="101">
        <v>27</v>
      </c>
      <c r="H32" s="101">
        <v>16</v>
      </c>
      <c r="I32" s="101">
        <v>16</v>
      </c>
      <c r="J32" s="101">
        <v>26</v>
      </c>
      <c r="K32" s="101">
        <v>12</v>
      </c>
      <c r="L32" s="101">
        <v>24</v>
      </c>
      <c r="M32" s="101">
        <v>34</v>
      </c>
      <c r="N32" s="102">
        <v>21</v>
      </c>
      <c r="O32" s="43"/>
    </row>
    <row r="33" spans="1:15" ht="24" customHeight="1">
      <c r="A33" s="95" t="s">
        <v>96</v>
      </c>
      <c r="B33" s="103" t="s">
        <v>118</v>
      </c>
      <c r="C33" s="103"/>
      <c r="D33" s="100">
        <f t="shared" si="1"/>
        <v>5</v>
      </c>
      <c r="E33" s="101">
        <v>1</v>
      </c>
      <c r="F33" s="101">
        <v>1</v>
      </c>
      <c r="G33" s="101">
        <v>0</v>
      </c>
      <c r="H33" s="101">
        <v>1</v>
      </c>
      <c r="I33" s="101">
        <v>0</v>
      </c>
      <c r="J33" s="101">
        <v>1</v>
      </c>
      <c r="K33" s="101">
        <v>0</v>
      </c>
      <c r="L33" s="101">
        <v>0</v>
      </c>
      <c r="M33" s="101">
        <v>0</v>
      </c>
      <c r="N33" s="102">
        <v>1</v>
      </c>
      <c r="O33" s="43"/>
    </row>
    <row r="34" spans="1:15" ht="12.75" customHeight="1">
      <c r="A34" s="95" t="s">
        <v>97</v>
      </c>
      <c r="B34" s="96" t="s">
        <v>51</v>
      </c>
      <c r="C34" s="96"/>
      <c r="D34" s="100">
        <f t="shared" si="1"/>
        <v>43</v>
      </c>
      <c r="E34" s="101">
        <v>7</v>
      </c>
      <c r="F34" s="101">
        <v>6</v>
      </c>
      <c r="G34" s="101">
        <v>5</v>
      </c>
      <c r="H34" s="101">
        <v>2</v>
      </c>
      <c r="I34" s="101">
        <v>4</v>
      </c>
      <c r="J34" s="101">
        <v>6</v>
      </c>
      <c r="K34" s="101">
        <v>1</v>
      </c>
      <c r="L34" s="101">
        <v>5</v>
      </c>
      <c r="M34" s="101">
        <v>0</v>
      </c>
      <c r="N34" s="102">
        <v>7</v>
      </c>
      <c r="O34" s="43"/>
    </row>
    <row r="35" spans="1:15" ht="12.75" customHeight="1">
      <c r="A35" s="95" t="s">
        <v>98</v>
      </c>
      <c r="B35" s="96" t="s">
        <v>52</v>
      </c>
      <c r="C35" s="96"/>
      <c r="D35" s="100">
        <f t="shared" si="1"/>
        <v>11</v>
      </c>
      <c r="E35" s="101">
        <v>0</v>
      </c>
      <c r="F35" s="101">
        <v>3</v>
      </c>
      <c r="G35" s="101">
        <v>0</v>
      </c>
      <c r="H35" s="101">
        <v>3</v>
      </c>
      <c r="I35" s="101">
        <v>1</v>
      </c>
      <c r="J35" s="101">
        <v>2</v>
      </c>
      <c r="K35" s="101">
        <v>0</v>
      </c>
      <c r="L35" s="101">
        <v>1</v>
      </c>
      <c r="M35" s="101">
        <v>0</v>
      </c>
      <c r="N35" s="102">
        <v>1</v>
      </c>
      <c r="O35" s="43"/>
    </row>
    <row r="36" spans="1:15" ht="12.75" customHeight="1">
      <c r="A36" s="95" t="s">
        <v>99</v>
      </c>
      <c r="B36" s="96" t="s">
        <v>53</v>
      </c>
      <c r="C36" s="96"/>
      <c r="D36" s="100">
        <f t="shared" si="1"/>
        <v>620</v>
      </c>
      <c r="E36" s="101">
        <v>59</v>
      </c>
      <c r="F36" s="101">
        <v>72</v>
      </c>
      <c r="G36" s="101">
        <v>82</v>
      </c>
      <c r="H36" s="101">
        <v>60</v>
      </c>
      <c r="I36" s="101">
        <v>47</v>
      </c>
      <c r="J36" s="101">
        <v>76</v>
      </c>
      <c r="K36" s="101">
        <v>19</v>
      </c>
      <c r="L36" s="101">
        <v>74</v>
      </c>
      <c r="M36" s="101">
        <v>63</v>
      </c>
      <c r="N36" s="102">
        <v>68</v>
      </c>
      <c r="O36" s="43"/>
    </row>
    <row r="37" spans="1:15" ht="12.75" customHeight="1">
      <c r="A37" s="95" t="s">
        <v>100</v>
      </c>
      <c r="B37" s="96" t="s">
        <v>54</v>
      </c>
      <c r="C37" s="96"/>
      <c r="D37" s="100">
        <f t="shared" si="1"/>
        <v>5</v>
      </c>
      <c r="E37" s="101">
        <v>1</v>
      </c>
      <c r="F37" s="101">
        <v>0</v>
      </c>
      <c r="G37" s="101">
        <v>0</v>
      </c>
      <c r="H37" s="101">
        <v>0</v>
      </c>
      <c r="I37" s="101">
        <v>1</v>
      </c>
      <c r="J37" s="101">
        <v>1</v>
      </c>
      <c r="K37" s="101">
        <v>0</v>
      </c>
      <c r="L37" s="101">
        <v>1</v>
      </c>
      <c r="M37" s="101">
        <v>0</v>
      </c>
      <c r="N37" s="102">
        <v>1</v>
      </c>
      <c r="O37" s="43"/>
    </row>
    <row r="38" spans="1:15" ht="12.75" customHeight="1">
      <c r="A38" s="95" t="s">
        <v>101</v>
      </c>
      <c r="B38" s="96" t="s">
        <v>55</v>
      </c>
      <c r="C38" s="96"/>
      <c r="D38" s="100">
        <f t="shared" si="1"/>
        <v>339</v>
      </c>
      <c r="E38" s="101">
        <v>24</v>
      </c>
      <c r="F38" s="101">
        <v>56</v>
      </c>
      <c r="G38" s="101">
        <v>55</v>
      </c>
      <c r="H38" s="101">
        <v>29</v>
      </c>
      <c r="I38" s="101">
        <v>26</v>
      </c>
      <c r="J38" s="101">
        <v>41</v>
      </c>
      <c r="K38" s="101">
        <v>21</v>
      </c>
      <c r="L38" s="101">
        <v>18</v>
      </c>
      <c r="M38" s="101">
        <v>37</v>
      </c>
      <c r="N38" s="102">
        <v>32</v>
      </c>
      <c r="O38" s="43"/>
    </row>
    <row r="39" spans="1:15" ht="12.75" customHeight="1">
      <c r="A39" s="95" t="s">
        <v>102</v>
      </c>
      <c r="B39" s="96" t="s">
        <v>56</v>
      </c>
      <c r="C39" s="96"/>
      <c r="D39" s="100">
        <f t="shared" si="1"/>
        <v>144</v>
      </c>
      <c r="E39" s="101">
        <v>10</v>
      </c>
      <c r="F39" s="101">
        <v>16</v>
      </c>
      <c r="G39" s="101">
        <v>20</v>
      </c>
      <c r="H39" s="101">
        <v>16</v>
      </c>
      <c r="I39" s="101">
        <v>10</v>
      </c>
      <c r="J39" s="101">
        <v>18</v>
      </c>
      <c r="K39" s="101">
        <v>8</v>
      </c>
      <c r="L39" s="101">
        <v>14</v>
      </c>
      <c r="M39" s="101">
        <v>16</v>
      </c>
      <c r="N39" s="102">
        <v>16</v>
      </c>
      <c r="O39" s="43"/>
    </row>
    <row r="40" spans="1:15" ht="12.75" customHeight="1">
      <c r="A40" s="95" t="s">
        <v>103</v>
      </c>
      <c r="B40" s="96" t="s">
        <v>57</v>
      </c>
      <c r="C40" s="96"/>
      <c r="D40" s="100">
        <f t="shared" si="1"/>
        <v>35</v>
      </c>
      <c r="E40" s="101">
        <v>3</v>
      </c>
      <c r="F40" s="101">
        <v>3</v>
      </c>
      <c r="G40" s="101">
        <v>9</v>
      </c>
      <c r="H40" s="101">
        <v>7</v>
      </c>
      <c r="I40" s="101">
        <v>0</v>
      </c>
      <c r="J40" s="101">
        <v>5</v>
      </c>
      <c r="K40" s="101">
        <v>1</v>
      </c>
      <c r="L40" s="101">
        <v>1</v>
      </c>
      <c r="M40" s="101">
        <v>3</v>
      </c>
      <c r="N40" s="102">
        <v>3</v>
      </c>
      <c r="O40" s="43"/>
    </row>
    <row r="41" spans="1:15" ht="12.75" customHeight="1">
      <c r="A41" s="95" t="s">
        <v>104</v>
      </c>
      <c r="B41" s="96" t="s">
        <v>58</v>
      </c>
      <c r="C41" s="96"/>
      <c r="D41" s="100">
        <f t="shared" si="1"/>
        <v>296</v>
      </c>
      <c r="E41" s="101">
        <v>29</v>
      </c>
      <c r="F41" s="101">
        <v>36</v>
      </c>
      <c r="G41" s="101">
        <v>24</v>
      </c>
      <c r="H41" s="101">
        <v>15</v>
      </c>
      <c r="I41" s="101">
        <v>24</v>
      </c>
      <c r="J41" s="101">
        <v>47</v>
      </c>
      <c r="K41" s="101">
        <v>24</v>
      </c>
      <c r="L41" s="101">
        <v>39</v>
      </c>
      <c r="M41" s="101">
        <v>30</v>
      </c>
      <c r="N41" s="102">
        <v>28</v>
      </c>
      <c r="O41" s="43"/>
    </row>
    <row r="42" spans="1:15" ht="12.75" customHeight="1">
      <c r="A42" s="95" t="s">
        <v>105</v>
      </c>
      <c r="B42" s="96" t="s">
        <v>59</v>
      </c>
      <c r="C42" s="96"/>
      <c r="D42" s="100">
        <f t="shared" si="1"/>
        <v>378</v>
      </c>
      <c r="E42" s="101">
        <v>42</v>
      </c>
      <c r="F42" s="101">
        <v>47</v>
      </c>
      <c r="G42" s="101">
        <v>45</v>
      </c>
      <c r="H42" s="101">
        <v>43</v>
      </c>
      <c r="I42" s="101">
        <v>34</v>
      </c>
      <c r="J42" s="101">
        <v>45</v>
      </c>
      <c r="K42" s="101">
        <v>26</v>
      </c>
      <c r="L42" s="101">
        <v>28</v>
      </c>
      <c r="M42" s="101">
        <v>31</v>
      </c>
      <c r="N42" s="102">
        <v>37</v>
      </c>
      <c r="O42" s="43"/>
    </row>
    <row r="43" spans="1:15" ht="12.75" customHeight="1">
      <c r="A43" s="95" t="s">
        <v>106</v>
      </c>
      <c r="B43" s="96" t="s">
        <v>116</v>
      </c>
      <c r="C43" s="96"/>
      <c r="D43" s="100">
        <f t="shared" si="1"/>
        <v>8</v>
      </c>
      <c r="E43" s="101">
        <v>0</v>
      </c>
      <c r="F43" s="101">
        <v>1</v>
      </c>
      <c r="G43" s="101">
        <v>1</v>
      </c>
      <c r="H43" s="101">
        <v>2</v>
      </c>
      <c r="I43" s="101">
        <v>1</v>
      </c>
      <c r="J43" s="101">
        <v>0</v>
      </c>
      <c r="K43" s="101">
        <v>0</v>
      </c>
      <c r="L43" s="101">
        <v>1</v>
      </c>
      <c r="M43" s="101">
        <v>2</v>
      </c>
      <c r="N43" s="102">
        <v>0</v>
      </c>
      <c r="O43" s="43"/>
    </row>
    <row r="44" spans="1:15" ht="12.75" customHeight="1">
      <c r="A44" s="95" t="s">
        <v>107</v>
      </c>
      <c r="B44" s="96" t="s">
        <v>60</v>
      </c>
      <c r="C44" s="96"/>
      <c r="D44" s="100">
        <f t="shared" si="1"/>
        <v>28</v>
      </c>
      <c r="E44" s="101">
        <v>2</v>
      </c>
      <c r="F44" s="101">
        <v>4</v>
      </c>
      <c r="G44" s="101">
        <v>2</v>
      </c>
      <c r="H44" s="101">
        <v>2</v>
      </c>
      <c r="I44" s="101">
        <v>2</v>
      </c>
      <c r="J44" s="101">
        <v>2</v>
      </c>
      <c r="K44" s="101">
        <v>1</v>
      </c>
      <c r="L44" s="101">
        <v>2</v>
      </c>
      <c r="M44" s="101">
        <v>9</v>
      </c>
      <c r="N44" s="102">
        <v>2</v>
      </c>
      <c r="O44" s="43"/>
    </row>
    <row r="45" spans="1:15" ht="12.75" customHeight="1">
      <c r="A45" s="95" t="s">
        <v>108</v>
      </c>
      <c r="B45" s="96" t="s">
        <v>61</v>
      </c>
      <c r="C45" s="96"/>
      <c r="D45" s="100">
        <f t="shared" si="1"/>
        <v>60</v>
      </c>
      <c r="E45" s="101">
        <v>6</v>
      </c>
      <c r="F45" s="101">
        <v>9</v>
      </c>
      <c r="G45" s="101">
        <v>11</v>
      </c>
      <c r="H45" s="101">
        <v>10</v>
      </c>
      <c r="I45" s="101">
        <v>4</v>
      </c>
      <c r="J45" s="101">
        <v>4</v>
      </c>
      <c r="K45" s="101">
        <v>4</v>
      </c>
      <c r="L45" s="101">
        <v>6</v>
      </c>
      <c r="M45" s="101">
        <v>2</v>
      </c>
      <c r="N45" s="102">
        <v>4</v>
      </c>
      <c r="O45" s="43"/>
    </row>
    <row r="46" spans="1:15" ht="12.75" customHeight="1">
      <c r="A46" s="95" t="s">
        <v>109</v>
      </c>
      <c r="B46" s="96" t="s">
        <v>62</v>
      </c>
      <c r="C46" s="96"/>
      <c r="D46" s="100">
        <f t="shared" si="1"/>
        <v>2</v>
      </c>
      <c r="E46" s="101">
        <v>1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2">
        <v>1</v>
      </c>
      <c r="O46" s="43"/>
    </row>
    <row r="47" spans="1:15" ht="12.75" customHeight="1">
      <c r="A47" s="95" t="s">
        <v>110</v>
      </c>
      <c r="B47" s="104" t="s">
        <v>63</v>
      </c>
      <c r="C47" s="104"/>
      <c r="D47" s="100">
        <f t="shared" si="1"/>
        <v>1</v>
      </c>
      <c r="E47" s="101">
        <v>0</v>
      </c>
      <c r="F47" s="101">
        <v>1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2">
        <v>0</v>
      </c>
      <c r="O47" s="43"/>
    </row>
    <row r="48" spans="1:15" ht="24" customHeight="1">
      <c r="A48" s="95" t="s">
        <v>111</v>
      </c>
      <c r="B48" s="105" t="s">
        <v>119</v>
      </c>
      <c r="C48" s="105"/>
      <c r="D48" s="100">
        <f t="shared" si="1"/>
        <v>22</v>
      </c>
      <c r="E48" s="101">
        <v>3</v>
      </c>
      <c r="F48" s="101">
        <v>5</v>
      </c>
      <c r="G48" s="101">
        <v>3</v>
      </c>
      <c r="H48" s="101">
        <v>2</v>
      </c>
      <c r="I48" s="101">
        <v>2</v>
      </c>
      <c r="J48" s="101">
        <v>2</v>
      </c>
      <c r="K48" s="101">
        <v>0</v>
      </c>
      <c r="L48" s="101">
        <v>3</v>
      </c>
      <c r="M48" s="101">
        <v>2</v>
      </c>
      <c r="N48" s="102">
        <v>0</v>
      </c>
      <c r="O48" s="43"/>
    </row>
    <row r="49" spans="1:15" ht="12.75" customHeight="1">
      <c r="A49" s="95" t="s">
        <v>112</v>
      </c>
      <c r="B49" s="105" t="s">
        <v>120</v>
      </c>
      <c r="C49" s="105"/>
      <c r="D49" s="100">
        <f t="shared" si="1"/>
        <v>10</v>
      </c>
      <c r="E49" s="101">
        <v>0</v>
      </c>
      <c r="F49" s="101">
        <v>2</v>
      </c>
      <c r="G49" s="101">
        <v>1</v>
      </c>
      <c r="H49" s="101">
        <v>3</v>
      </c>
      <c r="I49" s="101">
        <v>1</v>
      </c>
      <c r="J49" s="101">
        <v>0</v>
      </c>
      <c r="K49" s="101">
        <v>0</v>
      </c>
      <c r="L49" s="101">
        <v>2</v>
      </c>
      <c r="M49" s="101">
        <v>0</v>
      </c>
      <c r="N49" s="102">
        <v>1</v>
      </c>
      <c r="O49" s="43"/>
    </row>
    <row r="50" spans="1:15" ht="12.75" customHeight="1">
      <c r="A50" s="95" t="s">
        <v>197</v>
      </c>
      <c r="B50" s="105" t="s">
        <v>198</v>
      </c>
      <c r="C50" s="105"/>
      <c r="D50" s="100">
        <f t="shared" si="1"/>
        <v>1</v>
      </c>
      <c r="E50" s="101">
        <v>0</v>
      </c>
      <c r="F50" s="101">
        <v>1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2">
        <v>0</v>
      </c>
      <c r="O50" s="43"/>
    </row>
    <row r="51" spans="1:15" s="6" customFormat="1" ht="12.75" customHeight="1">
      <c r="A51" s="95" t="s">
        <v>163</v>
      </c>
      <c r="B51" s="106" t="s">
        <v>162</v>
      </c>
      <c r="C51" s="105"/>
      <c r="D51" s="100">
        <f t="shared" si="1"/>
        <v>4</v>
      </c>
      <c r="E51" s="101">
        <v>0</v>
      </c>
      <c r="F51" s="101">
        <v>1</v>
      </c>
      <c r="G51" s="101">
        <v>2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1</v>
      </c>
      <c r="N51" s="102">
        <v>0</v>
      </c>
      <c r="O51" s="43"/>
    </row>
    <row r="52" spans="1:15" s="6" customFormat="1" ht="12.75" customHeight="1">
      <c r="A52" s="95" t="s">
        <v>164</v>
      </c>
      <c r="B52" s="107" t="s">
        <v>169</v>
      </c>
      <c r="C52" s="105"/>
      <c r="D52" s="100">
        <f t="shared" si="1"/>
        <v>22</v>
      </c>
      <c r="E52" s="101">
        <v>1</v>
      </c>
      <c r="F52" s="101">
        <v>4</v>
      </c>
      <c r="G52" s="101">
        <v>2</v>
      </c>
      <c r="H52" s="101">
        <v>3</v>
      </c>
      <c r="I52" s="101">
        <v>1</v>
      </c>
      <c r="J52" s="101">
        <v>4</v>
      </c>
      <c r="K52" s="101">
        <v>0</v>
      </c>
      <c r="L52" s="101">
        <v>1</v>
      </c>
      <c r="M52" s="101">
        <v>3</v>
      </c>
      <c r="N52" s="102">
        <v>3</v>
      </c>
      <c r="O52" s="43"/>
    </row>
    <row r="53" spans="1:15" ht="12.75" customHeight="1">
      <c r="A53" s="95" t="s">
        <v>165</v>
      </c>
      <c r="B53" s="41" t="s">
        <v>170</v>
      </c>
      <c r="C53" s="105"/>
      <c r="D53" s="100">
        <f t="shared" si="1"/>
        <v>15</v>
      </c>
      <c r="E53" s="101">
        <v>1</v>
      </c>
      <c r="F53" s="101">
        <v>3</v>
      </c>
      <c r="G53" s="101">
        <v>0</v>
      </c>
      <c r="H53" s="101">
        <v>2</v>
      </c>
      <c r="I53" s="101">
        <v>2</v>
      </c>
      <c r="J53" s="101">
        <v>0</v>
      </c>
      <c r="K53" s="101">
        <v>2</v>
      </c>
      <c r="L53" s="101">
        <v>1</v>
      </c>
      <c r="M53" s="101">
        <v>1</v>
      </c>
      <c r="N53" s="102">
        <v>3</v>
      </c>
      <c r="O53" s="43"/>
    </row>
    <row r="54" spans="1:15" ht="12.75" customHeight="1">
      <c r="A54" s="95" t="s">
        <v>166</v>
      </c>
      <c r="B54" s="41" t="s">
        <v>176</v>
      </c>
      <c r="C54" s="105"/>
      <c r="D54" s="100">
        <f t="shared" si="1"/>
        <v>93</v>
      </c>
      <c r="E54" s="101">
        <v>13</v>
      </c>
      <c r="F54" s="101">
        <v>13</v>
      </c>
      <c r="G54" s="101">
        <v>5</v>
      </c>
      <c r="H54" s="101">
        <v>7</v>
      </c>
      <c r="I54" s="101">
        <v>8</v>
      </c>
      <c r="J54" s="101">
        <v>14</v>
      </c>
      <c r="K54" s="101">
        <v>8</v>
      </c>
      <c r="L54" s="101">
        <v>7</v>
      </c>
      <c r="M54" s="101">
        <v>8</v>
      </c>
      <c r="N54" s="102">
        <v>10</v>
      </c>
      <c r="O54" s="43"/>
    </row>
    <row r="55" spans="1:15" ht="12.75" customHeight="1">
      <c r="A55" s="95" t="s">
        <v>167</v>
      </c>
      <c r="B55" s="41" t="s">
        <v>177</v>
      </c>
      <c r="C55" s="105"/>
      <c r="D55" s="100">
        <f t="shared" si="1"/>
        <v>423</v>
      </c>
      <c r="E55" s="101">
        <v>34</v>
      </c>
      <c r="F55" s="101">
        <v>77</v>
      </c>
      <c r="G55" s="101">
        <v>59</v>
      </c>
      <c r="H55" s="101">
        <v>53</v>
      </c>
      <c r="I55" s="101">
        <v>36</v>
      </c>
      <c r="J55" s="101">
        <v>41</v>
      </c>
      <c r="K55" s="101">
        <v>13</v>
      </c>
      <c r="L55" s="101">
        <v>30</v>
      </c>
      <c r="M55" s="101">
        <v>40</v>
      </c>
      <c r="N55" s="102">
        <v>40</v>
      </c>
      <c r="O55" s="43"/>
    </row>
    <row r="56" spans="1:15" ht="12.75" customHeight="1">
      <c r="A56" s="95" t="s">
        <v>168</v>
      </c>
      <c r="B56" s="41" t="s">
        <v>178</v>
      </c>
      <c r="C56" s="105"/>
      <c r="D56" s="100">
        <f t="shared" si="1"/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8">
        <v>0</v>
      </c>
      <c r="O56" s="43"/>
    </row>
    <row r="57" spans="1:15" ht="12.75" customHeight="1">
      <c r="A57" s="95" t="s">
        <v>171</v>
      </c>
      <c r="B57" s="41" t="s">
        <v>179</v>
      </c>
      <c r="C57" s="105"/>
      <c r="D57" s="100">
        <f t="shared" si="1"/>
        <v>14</v>
      </c>
      <c r="E57" s="101">
        <v>0</v>
      </c>
      <c r="F57" s="101">
        <v>0</v>
      </c>
      <c r="G57" s="101">
        <v>4</v>
      </c>
      <c r="H57" s="101">
        <v>2</v>
      </c>
      <c r="I57" s="101">
        <v>2</v>
      </c>
      <c r="J57" s="101">
        <v>2</v>
      </c>
      <c r="K57" s="101">
        <v>0</v>
      </c>
      <c r="L57" s="101">
        <v>1</v>
      </c>
      <c r="M57" s="101">
        <v>1</v>
      </c>
      <c r="N57" s="102">
        <v>2</v>
      </c>
      <c r="O57" s="43"/>
    </row>
    <row r="58" spans="1:15" ht="12.75" customHeight="1">
      <c r="A58" s="95" t="s">
        <v>172</v>
      </c>
      <c r="B58" s="41" t="s">
        <v>199</v>
      </c>
      <c r="C58" s="105"/>
      <c r="D58" s="100">
        <f t="shared" si="1"/>
        <v>13</v>
      </c>
      <c r="E58" s="101">
        <v>5</v>
      </c>
      <c r="F58" s="101">
        <v>2</v>
      </c>
      <c r="G58" s="101">
        <v>1</v>
      </c>
      <c r="H58" s="101">
        <v>1</v>
      </c>
      <c r="I58" s="101">
        <v>1</v>
      </c>
      <c r="J58" s="101">
        <v>0</v>
      </c>
      <c r="K58" s="101">
        <v>0</v>
      </c>
      <c r="L58" s="101">
        <v>2</v>
      </c>
      <c r="M58" s="101">
        <v>0</v>
      </c>
      <c r="N58" s="102">
        <v>1</v>
      </c>
      <c r="O58" s="43"/>
    </row>
    <row r="59" spans="1:15" ht="12.75" customHeight="1">
      <c r="A59" s="95" t="s">
        <v>173</v>
      </c>
      <c r="B59" s="41" t="s">
        <v>180</v>
      </c>
      <c r="C59" s="105"/>
      <c r="D59" s="100">
        <f t="shared" si="1"/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2">
        <v>0</v>
      </c>
      <c r="O59" s="43"/>
    </row>
    <row r="60" spans="1:15" ht="12.75" customHeight="1">
      <c r="A60" s="95" t="s">
        <v>174</v>
      </c>
      <c r="B60" s="41" t="s">
        <v>181</v>
      </c>
      <c r="C60" s="105"/>
      <c r="D60" s="100">
        <f t="shared" si="1"/>
        <v>28</v>
      </c>
      <c r="E60" s="101">
        <v>6</v>
      </c>
      <c r="F60" s="101">
        <v>7</v>
      </c>
      <c r="G60" s="101">
        <v>1</v>
      </c>
      <c r="H60" s="101">
        <v>0</v>
      </c>
      <c r="I60" s="101">
        <v>2</v>
      </c>
      <c r="J60" s="101">
        <v>3</v>
      </c>
      <c r="K60" s="101">
        <v>3</v>
      </c>
      <c r="L60" s="101">
        <v>1</v>
      </c>
      <c r="M60" s="101">
        <v>4</v>
      </c>
      <c r="N60" s="102">
        <v>1</v>
      </c>
      <c r="O60" s="43"/>
    </row>
    <row r="61" spans="1:15" ht="12.75" customHeight="1">
      <c r="A61" s="109" t="s">
        <v>175</v>
      </c>
      <c r="B61" s="42" t="s">
        <v>182</v>
      </c>
      <c r="C61" s="110"/>
      <c r="D61" s="111">
        <f t="shared" si="1"/>
        <v>493</v>
      </c>
      <c r="E61" s="112">
        <v>61</v>
      </c>
      <c r="F61" s="112">
        <v>75</v>
      </c>
      <c r="G61" s="112">
        <v>85</v>
      </c>
      <c r="H61" s="112">
        <v>40</v>
      </c>
      <c r="I61" s="112">
        <v>27</v>
      </c>
      <c r="J61" s="112">
        <v>48</v>
      </c>
      <c r="K61" s="112">
        <v>28</v>
      </c>
      <c r="L61" s="112">
        <v>41</v>
      </c>
      <c r="M61" s="112">
        <v>51</v>
      </c>
      <c r="N61" s="113">
        <v>37</v>
      </c>
      <c r="O61" s="43"/>
    </row>
    <row r="62" ht="13.5">
      <c r="N62" s="84" t="s">
        <v>154</v>
      </c>
    </row>
  </sheetData>
  <sheetProtection/>
  <mergeCells count="2">
    <mergeCell ref="A5:B5"/>
    <mergeCell ref="A4:B4"/>
  </mergeCells>
  <printOptions horizontalCentered="1"/>
  <pageMargins left="0.5511811023622047" right="0.5511811023622047" top="0.7480314960629921" bottom="0.3937007874015748" header="0.7874015748031497" footer="0.590551181102362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R47" sqref="R47"/>
    </sheetView>
  </sheetViews>
  <sheetFormatPr defaultColWidth="9.00390625" defaultRowHeight="13.5"/>
  <cols>
    <col min="1" max="1" width="2.375" style="1" customWidth="1"/>
    <col min="2" max="2" width="26.125" style="1" customWidth="1"/>
    <col min="3" max="3" width="7.25390625" style="1" bestFit="1" customWidth="1"/>
    <col min="4" max="13" width="5.25390625" style="1" customWidth="1"/>
    <col min="14" max="16384" width="9.00390625" style="1" customWidth="1"/>
  </cols>
  <sheetData>
    <row r="1" ht="13.5" customHeight="1">
      <c r="A1" s="1" t="s">
        <v>126</v>
      </c>
    </row>
    <row r="2" spans="2:13" ht="13.5">
      <c r="B2" s="114"/>
      <c r="C2" s="83"/>
      <c r="M2" s="84" t="s">
        <v>200</v>
      </c>
    </row>
    <row r="3" spans="1:13" ht="6.75" customHeight="1">
      <c r="A3" s="81"/>
      <c r="B3" s="81"/>
      <c r="C3" s="83"/>
      <c r="L3" s="115"/>
      <c r="M3" s="115"/>
    </row>
    <row r="4" spans="1:13" ht="13.5">
      <c r="A4" s="85" t="s">
        <v>23</v>
      </c>
      <c r="B4" s="116"/>
      <c r="C4" s="88" t="s">
        <v>24</v>
      </c>
      <c r="D4" s="88" t="s">
        <v>25</v>
      </c>
      <c r="E4" s="88" t="s">
        <v>26</v>
      </c>
      <c r="F4" s="88" t="s">
        <v>27</v>
      </c>
      <c r="G4" s="88" t="s">
        <v>28</v>
      </c>
      <c r="H4" s="88" t="s">
        <v>29</v>
      </c>
      <c r="I4" s="88" t="s">
        <v>30</v>
      </c>
      <c r="J4" s="88" t="s">
        <v>31</v>
      </c>
      <c r="K4" s="88" t="s">
        <v>32</v>
      </c>
      <c r="L4" s="88" t="s">
        <v>33</v>
      </c>
      <c r="M4" s="89" t="s">
        <v>34</v>
      </c>
    </row>
    <row r="5" spans="1:13" ht="13.5">
      <c r="A5" s="90" t="s">
        <v>2</v>
      </c>
      <c r="B5" s="117"/>
      <c r="C5" s="93">
        <f>SUM(D5:M5)</f>
        <v>58</v>
      </c>
      <c r="D5" s="93">
        <f>SUM(D6:D31)</f>
        <v>5</v>
      </c>
      <c r="E5" s="93">
        <f aca="true" t="shared" si="0" ref="E5:M5">SUM(E6:E31)</f>
        <v>13</v>
      </c>
      <c r="F5" s="93">
        <f t="shared" si="0"/>
        <v>6</v>
      </c>
      <c r="G5" s="93">
        <f t="shared" si="0"/>
        <v>10</v>
      </c>
      <c r="H5" s="93">
        <f t="shared" si="0"/>
        <v>5</v>
      </c>
      <c r="I5" s="93">
        <f t="shared" si="0"/>
        <v>7</v>
      </c>
      <c r="J5" s="93">
        <f t="shared" si="0"/>
        <v>2</v>
      </c>
      <c r="K5" s="93">
        <f t="shared" si="0"/>
        <v>2</v>
      </c>
      <c r="L5" s="93">
        <f t="shared" si="0"/>
        <v>5</v>
      </c>
      <c r="M5" s="94">
        <f t="shared" si="0"/>
        <v>3</v>
      </c>
    </row>
    <row r="6" spans="1:13" ht="13.5">
      <c r="A6" s="95" t="s">
        <v>159</v>
      </c>
      <c r="B6" s="96" t="s">
        <v>35</v>
      </c>
      <c r="C6" s="97">
        <f>SUM(D6:M6)</f>
        <v>4</v>
      </c>
      <c r="D6" s="98">
        <v>2</v>
      </c>
      <c r="E6" s="98">
        <v>0</v>
      </c>
      <c r="F6" s="98">
        <v>1</v>
      </c>
      <c r="G6" s="98">
        <v>1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9">
        <v>0</v>
      </c>
    </row>
    <row r="7" spans="1:13" ht="13.5" hidden="1">
      <c r="A7" s="95" t="s">
        <v>184</v>
      </c>
      <c r="B7" s="96" t="s">
        <v>37</v>
      </c>
      <c r="C7" s="100">
        <f aca="true" t="shared" si="1" ref="C7:C31">SUM(D7:M7)</f>
        <v>0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ht="13.5">
      <c r="A8" s="95" t="s">
        <v>201</v>
      </c>
      <c r="B8" s="96" t="s">
        <v>38</v>
      </c>
      <c r="C8" s="100">
        <f t="shared" si="1"/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2">
        <v>0</v>
      </c>
    </row>
    <row r="9" spans="1:13" ht="13.5">
      <c r="A9" s="95" t="s">
        <v>185</v>
      </c>
      <c r="B9" s="96" t="s">
        <v>39</v>
      </c>
      <c r="C9" s="100">
        <f t="shared" si="1"/>
        <v>5</v>
      </c>
      <c r="D9" s="101">
        <v>0</v>
      </c>
      <c r="E9" s="101">
        <v>1</v>
      </c>
      <c r="F9" s="101">
        <v>0</v>
      </c>
      <c r="G9" s="101">
        <v>1</v>
      </c>
      <c r="H9" s="101">
        <v>0</v>
      </c>
      <c r="I9" s="101">
        <v>2</v>
      </c>
      <c r="J9" s="101">
        <v>0</v>
      </c>
      <c r="K9" s="101">
        <v>0</v>
      </c>
      <c r="L9" s="101">
        <v>0</v>
      </c>
      <c r="M9" s="102">
        <v>1</v>
      </c>
    </row>
    <row r="10" spans="1:13" ht="13.5">
      <c r="A10" s="95" t="s">
        <v>202</v>
      </c>
      <c r="B10" s="96" t="s">
        <v>195</v>
      </c>
      <c r="C10" s="100">
        <f t="shared" si="1"/>
        <v>8</v>
      </c>
      <c r="D10" s="101">
        <v>0</v>
      </c>
      <c r="E10" s="101">
        <v>2</v>
      </c>
      <c r="F10" s="101">
        <v>1</v>
      </c>
      <c r="G10" s="101">
        <v>2</v>
      </c>
      <c r="H10" s="101">
        <v>1</v>
      </c>
      <c r="I10" s="101">
        <v>1</v>
      </c>
      <c r="J10" s="101">
        <v>0</v>
      </c>
      <c r="K10" s="101">
        <v>1</v>
      </c>
      <c r="L10" s="101">
        <v>0</v>
      </c>
      <c r="M10" s="102">
        <v>0</v>
      </c>
    </row>
    <row r="11" spans="1:13" ht="13.5">
      <c r="A11" s="95" t="s">
        <v>203</v>
      </c>
      <c r="B11" s="96" t="s">
        <v>128</v>
      </c>
      <c r="C11" s="100">
        <f t="shared" si="1"/>
        <v>1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1</v>
      </c>
      <c r="J11" s="101">
        <v>0</v>
      </c>
      <c r="K11" s="101">
        <v>0</v>
      </c>
      <c r="L11" s="101">
        <v>0</v>
      </c>
      <c r="M11" s="102">
        <v>0</v>
      </c>
    </row>
    <row r="12" spans="1:13" ht="13.5">
      <c r="A12" s="95" t="s">
        <v>204</v>
      </c>
      <c r="B12" s="96" t="s">
        <v>41</v>
      </c>
      <c r="C12" s="100">
        <f t="shared" si="1"/>
        <v>17</v>
      </c>
      <c r="D12" s="101">
        <v>1</v>
      </c>
      <c r="E12" s="101">
        <v>5</v>
      </c>
      <c r="F12" s="101">
        <v>2</v>
      </c>
      <c r="G12" s="101">
        <v>0</v>
      </c>
      <c r="H12" s="101">
        <v>3</v>
      </c>
      <c r="I12" s="101">
        <v>2</v>
      </c>
      <c r="J12" s="101">
        <v>1</v>
      </c>
      <c r="K12" s="101">
        <v>0</v>
      </c>
      <c r="L12" s="101">
        <v>2</v>
      </c>
      <c r="M12" s="102">
        <v>1</v>
      </c>
    </row>
    <row r="13" spans="1:13" ht="13.5" hidden="1">
      <c r="A13" s="95" t="s">
        <v>205</v>
      </c>
      <c r="B13" s="96" t="s">
        <v>42</v>
      </c>
      <c r="C13" s="100">
        <f t="shared" si="1"/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13.5">
      <c r="A14" s="95" t="s">
        <v>206</v>
      </c>
      <c r="B14" s="96" t="s">
        <v>43</v>
      </c>
      <c r="C14" s="100">
        <f t="shared" si="1"/>
        <v>8</v>
      </c>
      <c r="D14" s="101">
        <v>1</v>
      </c>
      <c r="E14" s="101">
        <v>1</v>
      </c>
      <c r="F14" s="101">
        <v>0</v>
      </c>
      <c r="G14" s="101">
        <v>1</v>
      </c>
      <c r="H14" s="101">
        <v>1</v>
      </c>
      <c r="I14" s="101">
        <v>1</v>
      </c>
      <c r="J14" s="101">
        <v>1</v>
      </c>
      <c r="K14" s="101">
        <v>1</v>
      </c>
      <c r="L14" s="101">
        <v>1</v>
      </c>
      <c r="M14" s="102">
        <v>0</v>
      </c>
    </row>
    <row r="15" spans="1:13" ht="13.5">
      <c r="A15" s="95" t="s">
        <v>207</v>
      </c>
      <c r="B15" s="96" t="s">
        <v>44</v>
      </c>
      <c r="C15" s="100">
        <f t="shared" si="1"/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2">
        <v>0</v>
      </c>
    </row>
    <row r="16" spans="1:13" ht="13.5">
      <c r="A16" s="95" t="s">
        <v>208</v>
      </c>
      <c r="B16" s="96" t="s">
        <v>45</v>
      </c>
      <c r="C16" s="100">
        <f t="shared" si="1"/>
        <v>2</v>
      </c>
      <c r="D16" s="101">
        <v>0</v>
      </c>
      <c r="E16" s="101">
        <v>0</v>
      </c>
      <c r="F16" s="101">
        <v>1</v>
      </c>
      <c r="G16" s="101">
        <v>1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2">
        <v>0</v>
      </c>
    </row>
    <row r="17" spans="1:13" ht="13.5" hidden="1">
      <c r="A17" s="95" t="s">
        <v>209</v>
      </c>
      <c r="B17" s="96" t="s">
        <v>46</v>
      </c>
      <c r="C17" s="100">
        <f t="shared" si="1"/>
        <v>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ht="13.5">
      <c r="A18" s="95" t="s">
        <v>186</v>
      </c>
      <c r="B18" s="96" t="s">
        <v>47</v>
      </c>
      <c r="C18" s="100">
        <f t="shared" si="1"/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2">
        <v>0</v>
      </c>
    </row>
    <row r="19" spans="1:13" ht="13.5" hidden="1">
      <c r="A19" s="95" t="s">
        <v>187</v>
      </c>
      <c r="B19" s="96" t="s">
        <v>48</v>
      </c>
      <c r="C19" s="100">
        <f t="shared" si="1"/>
        <v>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13.5">
      <c r="A20" s="95" t="s">
        <v>210</v>
      </c>
      <c r="B20" s="96" t="s">
        <v>144</v>
      </c>
      <c r="C20" s="100">
        <f t="shared" si="1"/>
        <v>4</v>
      </c>
      <c r="D20" s="101">
        <v>0</v>
      </c>
      <c r="E20" s="101">
        <v>1</v>
      </c>
      <c r="F20" s="101">
        <v>1</v>
      </c>
      <c r="G20" s="101">
        <v>2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2">
        <v>0</v>
      </c>
    </row>
    <row r="21" spans="1:13" ht="13.5">
      <c r="A21" s="95" t="s">
        <v>211</v>
      </c>
      <c r="B21" s="96" t="s">
        <v>115</v>
      </c>
      <c r="C21" s="100">
        <f t="shared" si="1"/>
        <v>5</v>
      </c>
      <c r="D21" s="101">
        <v>0</v>
      </c>
      <c r="E21" s="101">
        <v>1</v>
      </c>
      <c r="F21" s="101">
        <v>0</v>
      </c>
      <c r="G21" s="101">
        <v>2</v>
      </c>
      <c r="H21" s="101">
        <v>0</v>
      </c>
      <c r="I21" s="101">
        <v>0</v>
      </c>
      <c r="J21" s="101">
        <v>0</v>
      </c>
      <c r="K21" s="101">
        <v>0</v>
      </c>
      <c r="L21" s="101">
        <v>1</v>
      </c>
      <c r="M21" s="102">
        <v>1</v>
      </c>
    </row>
    <row r="22" spans="1:13" ht="13.5" hidden="1">
      <c r="A22" s="95" t="s">
        <v>212</v>
      </c>
      <c r="B22" s="96" t="s">
        <v>50</v>
      </c>
      <c r="C22" s="100">
        <f t="shared" si="1"/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13.5" hidden="1">
      <c r="A23" s="95" t="s">
        <v>213</v>
      </c>
      <c r="B23" s="96" t="s">
        <v>145</v>
      </c>
      <c r="C23" s="100">
        <f t="shared" si="1"/>
        <v>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13.5" hidden="1">
      <c r="A24" s="95" t="s">
        <v>214</v>
      </c>
      <c r="B24" s="96" t="s">
        <v>51</v>
      </c>
      <c r="C24" s="100">
        <f t="shared" si="1"/>
        <v>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ht="13.5" hidden="1">
      <c r="A25" s="95" t="s">
        <v>215</v>
      </c>
      <c r="B25" s="104" t="s">
        <v>146</v>
      </c>
      <c r="C25" s="100">
        <f t="shared" si="1"/>
        <v>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13.5">
      <c r="A26" s="95" t="s">
        <v>216</v>
      </c>
      <c r="B26" s="96" t="s">
        <v>55</v>
      </c>
      <c r="C26" s="100">
        <f t="shared" si="1"/>
        <v>3</v>
      </c>
      <c r="D26" s="101">
        <v>0</v>
      </c>
      <c r="E26" s="101">
        <v>2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1</v>
      </c>
      <c r="M26" s="102">
        <v>0</v>
      </c>
    </row>
    <row r="27" spans="1:13" ht="13.5" hidden="1">
      <c r="A27" s="95" t="s">
        <v>217</v>
      </c>
      <c r="B27" s="96" t="s">
        <v>56</v>
      </c>
      <c r="C27" s="100">
        <f t="shared" si="1"/>
        <v>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ht="13.5" hidden="1">
      <c r="A28" s="95" t="s">
        <v>218</v>
      </c>
      <c r="B28" s="104" t="s">
        <v>147</v>
      </c>
      <c r="C28" s="100">
        <f t="shared" si="1"/>
        <v>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ht="13.5" hidden="1">
      <c r="A29" s="95" t="s">
        <v>219</v>
      </c>
      <c r="B29" s="104" t="s">
        <v>63</v>
      </c>
      <c r="C29" s="100">
        <f t="shared" si="1"/>
        <v>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ht="13.5">
      <c r="A30" s="95" t="s">
        <v>174</v>
      </c>
      <c r="B30" s="104" t="s">
        <v>191</v>
      </c>
      <c r="C30" s="100">
        <f t="shared" si="1"/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2">
        <v>0</v>
      </c>
    </row>
    <row r="31" spans="1:13" ht="13.5">
      <c r="A31" s="109" t="s">
        <v>220</v>
      </c>
      <c r="B31" s="118" t="s">
        <v>188</v>
      </c>
      <c r="C31" s="111">
        <f t="shared" si="1"/>
        <v>1</v>
      </c>
      <c r="D31" s="112"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</row>
    <row r="32" ht="13.5">
      <c r="M32" s="84" t="s">
        <v>154</v>
      </c>
    </row>
    <row r="34" spans="3:13" ht="13.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</sheetData>
  <sheetProtection/>
  <mergeCells count="2">
    <mergeCell ref="A4:B4"/>
    <mergeCell ref="A5:B5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15" zoomScaleSheetLayoutView="115" zoomScalePageLayoutView="0" workbookViewId="0" topLeftCell="A1">
      <selection activeCell="E49" sqref="E49"/>
    </sheetView>
  </sheetViews>
  <sheetFormatPr defaultColWidth="9.00390625" defaultRowHeight="13.5"/>
  <cols>
    <col min="1" max="1" width="2.375" style="114" customWidth="1"/>
    <col min="2" max="2" width="26.125" style="114" customWidth="1"/>
    <col min="3" max="3" width="0.875" style="114" customWidth="1"/>
    <col min="4" max="4" width="5.75390625" style="114" customWidth="1"/>
    <col min="5" max="14" width="5.25390625" style="114" customWidth="1"/>
    <col min="15" max="16384" width="9.00390625" style="114" customWidth="1"/>
  </cols>
  <sheetData>
    <row r="1" spans="1:14" ht="13.5" customHeight="1">
      <c r="A1" s="83" t="s">
        <v>133</v>
      </c>
      <c r="B1" s="83"/>
      <c r="C1" s="83"/>
      <c r="D1" s="83"/>
      <c r="E1" s="1"/>
      <c r="F1" s="1"/>
      <c r="G1" s="1"/>
      <c r="H1" s="1"/>
      <c r="I1" s="1"/>
      <c r="J1" s="1"/>
      <c r="K1" s="1"/>
      <c r="L1" s="1"/>
      <c r="N1" s="119"/>
    </row>
    <row r="2" spans="1:14" ht="13.5">
      <c r="A2" s="83"/>
      <c r="B2" s="83"/>
      <c r="C2" s="83"/>
      <c r="D2" s="83"/>
      <c r="E2" s="1"/>
      <c r="F2" s="1"/>
      <c r="G2" s="1"/>
      <c r="H2" s="1"/>
      <c r="I2" s="1"/>
      <c r="J2" s="1"/>
      <c r="K2" s="1"/>
      <c r="L2" s="1"/>
      <c r="N2" s="84" t="s">
        <v>227</v>
      </c>
    </row>
    <row r="3" spans="1:14" ht="22.5" customHeight="1">
      <c r="A3" s="120" t="s">
        <v>23</v>
      </c>
      <c r="B3" s="120"/>
      <c r="C3" s="87"/>
      <c r="D3" s="88" t="s">
        <v>24</v>
      </c>
      <c r="E3" s="88" t="s">
        <v>25</v>
      </c>
      <c r="F3" s="88" t="s">
        <v>26</v>
      </c>
      <c r="G3" s="88" t="s">
        <v>27</v>
      </c>
      <c r="H3" s="88" t="s">
        <v>28</v>
      </c>
      <c r="I3" s="88" t="s">
        <v>29</v>
      </c>
      <c r="J3" s="88" t="s">
        <v>30</v>
      </c>
      <c r="K3" s="88" t="s">
        <v>31</v>
      </c>
      <c r="L3" s="88" t="s">
        <v>32</v>
      </c>
      <c r="M3" s="88" t="s">
        <v>33</v>
      </c>
      <c r="N3" s="89" t="s">
        <v>34</v>
      </c>
    </row>
    <row r="4" spans="1:14" ht="22.5" customHeight="1">
      <c r="A4" s="121" t="s">
        <v>2</v>
      </c>
      <c r="B4" s="121"/>
      <c r="C4" s="92"/>
      <c r="D4" s="49">
        <f>SUM(D5:D10)</f>
        <v>3931</v>
      </c>
      <c r="E4" s="49">
        <f aca="true" t="shared" si="0" ref="E4:N4">SUM(E5:E10)</f>
        <v>432</v>
      </c>
      <c r="F4" s="49">
        <f t="shared" si="0"/>
        <v>572</v>
      </c>
      <c r="G4" s="49">
        <f t="shared" si="0"/>
        <v>568</v>
      </c>
      <c r="H4" s="49">
        <f t="shared" si="0"/>
        <v>404</v>
      </c>
      <c r="I4" s="49">
        <f t="shared" si="0"/>
        <v>292</v>
      </c>
      <c r="J4" s="49">
        <f t="shared" si="0"/>
        <v>374</v>
      </c>
      <c r="K4" s="49">
        <f t="shared" si="0"/>
        <v>195</v>
      </c>
      <c r="L4" s="49">
        <f t="shared" si="0"/>
        <v>323</v>
      </c>
      <c r="M4" s="49">
        <f t="shared" si="0"/>
        <v>443</v>
      </c>
      <c r="N4" s="50">
        <f t="shared" si="0"/>
        <v>328</v>
      </c>
    </row>
    <row r="5" spans="1:14" ht="21" customHeight="1">
      <c r="A5" s="122" t="s">
        <v>228</v>
      </c>
      <c r="B5" s="96" t="s">
        <v>67</v>
      </c>
      <c r="C5" s="96"/>
      <c r="D5" s="51">
        <f aca="true" t="shared" si="1" ref="D5:D10">SUM(E5:N5)</f>
        <v>706</v>
      </c>
      <c r="E5" s="45">
        <v>44</v>
      </c>
      <c r="F5" s="45">
        <v>145</v>
      </c>
      <c r="G5" s="45">
        <v>144</v>
      </c>
      <c r="H5" s="45">
        <v>66</v>
      </c>
      <c r="I5" s="46">
        <v>40</v>
      </c>
      <c r="J5" s="45">
        <v>52</v>
      </c>
      <c r="K5" s="46">
        <v>27</v>
      </c>
      <c r="L5" s="45">
        <v>45</v>
      </c>
      <c r="M5" s="45">
        <v>82</v>
      </c>
      <c r="N5" s="47">
        <v>61</v>
      </c>
    </row>
    <row r="6" spans="1:14" ht="21" customHeight="1">
      <c r="A6" s="123" t="s">
        <v>221</v>
      </c>
      <c r="B6" s="96" t="s">
        <v>66</v>
      </c>
      <c r="C6" s="96"/>
      <c r="D6" s="51">
        <f t="shared" si="1"/>
        <v>59</v>
      </c>
      <c r="E6" s="45">
        <v>5</v>
      </c>
      <c r="F6" s="45">
        <v>12</v>
      </c>
      <c r="G6" s="45">
        <v>6</v>
      </c>
      <c r="H6" s="45">
        <v>7</v>
      </c>
      <c r="I6" s="46">
        <v>5</v>
      </c>
      <c r="J6" s="45">
        <v>7</v>
      </c>
      <c r="K6" s="46">
        <v>2</v>
      </c>
      <c r="L6" s="45">
        <v>3</v>
      </c>
      <c r="M6" s="45">
        <v>7</v>
      </c>
      <c r="N6" s="47">
        <v>5</v>
      </c>
    </row>
    <row r="7" spans="1:14" ht="21" customHeight="1">
      <c r="A7" s="122" t="s">
        <v>222</v>
      </c>
      <c r="B7" s="96" t="s">
        <v>68</v>
      </c>
      <c r="C7" s="96"/>
      <c r="D7" s="51">
        <f t="shared" si="1"/>
        <v>282</v>
      </c>
      <c r="E7" s="45">
        <v>37</v>
      </c>
      <c r="F7" s="45">
        <v>53</v>
      </c>
      <c r="G7" s="45">
        <v>38</v>
      </c>
      <c r="H7" s="45">
        <v>29</v>
      </c>
      <c r="I7" s="46">
        <v>23</v>
      </c>
      <c r="J7" s="45">
        <v>23</v>
      </c>
      <c r="K7" s="46">
        <v>11</v>
      </c>
      <c r="L7" s="45">
        <v>15</v>
      </c>
      <c r="M7" s="45">
        <v>31</v>
      </c>
      <c r="N7" s="47">
        <v>22</v>
      </c>
    </row>
    <row r="8" spans="1:14" ht="21" customHeight="1">
      <c r="A8" s="123" t="s">
        <v>223</v>
      </c>
      <c r="B8" s="96" t="s">
        <v>69</v>
      </c>
      <c r="C8" s="96"/>
      <c r="D8" s="51">
        <f t="shared" si="1"/>
        <v>2505</v>
      </c>
      <c r="E8" s="45">
        <v>308</v>
      </c>
      <c r="F8" s="45">
        <v>301</v>
      </c>
      <c r="G8" s="45">
        <v>333</v>
      </c>
      <c r="H8" s="45">
        <v>265</v>
      </c>
      <c r="I8" s="46">
        <v>199</v>
      </c>
      <c r="J8" s="45">
        <v>257</v>
      </c>
      <c r="K8" s="46">
        <v>129</v>
      </c>
      <c r="L8" s="45">
        <v>225</v>
      </c>
      <c r="M8" s="45">
        <v>287</v>
      </c>
      <c r="N8" s="47">
        <v>201</v>
      </c>
    </row>
    <row r="9" spans="1:14" ht="21" customHeight="1">
      <c r="A9" s="122" t="s">
        <v>224</v>
      </c>
      <c r="B9" s="103" t="s">
        <v>117</v>
      </c>
      <c r="C9" s="103"/>
      <c r="D9" s="51">
        <f t="shared" si="1"/>
        <v>365</v>
      </c>
      <c r="E9" s="45">
        <v>35</v>
      </c>
      <c r="F9" s="45">
        <v>60</v>
      </c>
      <c r="G9" s="45">
        <v>47</v>
      </c>
      <c r="H9" s="45">
        <v>36</v>
      </c>
      <c r="I9" s="46">
        <v>25</v>
      </c>
      <c r="J9" s="45">
        <v>34</v>
      </c>
      <c r="K9" s="46">
        <v>26</v>
      </c>
      <c r="L9" s="45">
        <v>33</v>
      </c>
      <c r="M9" s="45">
        <v>32</v>
      </c>
      <c r="N9" s="47">
        <v>37</v>
      </c>
    </row>
    <row r="10" spans="1:14" ht="21" customHeight="1">
      <c r="A10" s="124" t="s">
        <v>70</v>
      </c>
      <c r="B10" s="125"/>
      <c r="C10" s="126"/>
      <c r="D10" s="51">
        <f t="shared" si="1"/>
        <v>14</v>
      </c>
      <c r="E10" s="45">
        <v>3</v>
      </c>
      <c r="F10" s="45">
        <v>1</v>
      </c>
      <c r="G10" s="45">
        <v>0</v>
      </c>
      <c r="H10" s="45">
        <v>1</v>
      </c>
      <c r="I10" s="46">
        <v>0</v>
      </c>
      <c r="J10" s="45">
        <v>1</v>
      </c>
      <c r="K10" s="46">
        <v>0</v>
      </c>
      <c r="L10" s="45">
        <v>2</v>
      </c>
      <c r="M10" s="45">
        <v>4</v>
      </c>
      <c r="N10" s="47">
        <v>2</v>
      </c>
    </row>
    <row r="11" spans="1:14" ht="39" customHeight="1">
      <c r="A11" s="127" t="s">
        <v>124</v>
      </c>
      <c r="B11" s="128"/>
      <c r="C11" s="129"/>
      <c r="D11" s="48">
        <f>'[1]4(1) 特定疾患(国指定医療受給者)'!D5+'[1]4(3)(4) 特定疾患(道指定)5.6'!D4</f>
        <v>20595</v>
      </c>
      <c r="E11" s="48">
        <f>'[1]4(1) 特定疾患(国指定医療受給者)'!E5+'[1]4(3)(4) 特定疾患(道指定)5.6'!E4</f>
        <v>2207</v>
      </c>
      <c r="F11" s="48">
        <f>'[1]4(1) 特定疾患(国指定医療受給者)'!F5+'[1]4(3)(4) 特定疾患(道指定)5.6'!F4</f>
        <v>2943</v>
      </c>
      <c r="G11" s="48">
        <f>'[1]4(1) 特定疾患(国指定医療受給者)'!G5+'[1]4(3)(4) 特定疾患(道指定)5.6'!G4</f>
        <v>2816</v>
      </c>
      <c r="H11" s="48">
        <f>'[1]4(1) 特定疾患(国指定医療受給者)'!H5+'[1]4(3)(4) 特定疾患(道指定)5.6'!H4</f>
        <v>2016</v>
      </c>
      <c r="I11" s="48">
        <f>'[1]4(1) 特定疾患(国指定医療受給者)'!I5+'[1]4(3)(4) 特定疾患(道指定)5.6'!I4</f>
        <v>1540</v>
      </c>
      <c r="J11" s="48">
        <f>'[1]4(1) 特定疾患(国指定医療受給者)'!J5+'[1]4(3)(4) 特定疾患(道指定)5.6'!J4</f>
        <v>2122</v>
      </c>
      <c r="K11" s="48">
        <f>'[1]4(1) 特定疾患(国指定医療受給者)'!K5+'[1]4(3)(4) 特定疾患(道指定)5.6'!K4</f>
        <v>1162</v>
      </c>
      <c r="L11" s="48">
        <f>'[1]4(1) 特定疾患(国指定医療受給者)'!L5+'[1]4(3)(4) 特定疾患(道指定)5.6'!L4</f>
        <v>1728</v>
      </c>
      <c r="M11" s="48">
        <f>'[1]4(1) 特定疾患(国指定医療受給者)'!M5+'[1]4(3)(4) 特定疾患(道指定)5.6'!M4</f>
        <v>2380</v>
      </c>
      <c r="N11" s="52">
        <f>'[1]4(1) 特定疾患(国指定医療受給者)'!N5+'[1]4(3)(4) 特定疾患(道指定)5.6'!N4</f>
        <v>1681</v>
      </c>
    </row>
    <row r="12" ht="13.5">
      <c r="N12" s="84" t="s">
        <v>154</v>
      </c>
    </row>
    <row r="13" ht="13.5">
      <c r="N13" s="84"/>
    </row>
    <row r="14" ht="13.5">
      <c r="N14" s="84"/>
    </row>
    <row r="15" ht="13.5">
      <c r="N15" s="84"/>
    </row>
    <row r="16" ht="13.5">
      <c r="N16" s="84"/>
    </row>
    <row r="17" spans="1:14" ht="13.5" customHeight="1">
      <c r="A17" s="83" t="s">
        <v>127</v>
      </c>
      <c r="N17" s="119"/>
    </row>
    <row r="18" spans="1:14" ht="13.5">
      <c r="A18" s="83"/>
      <c r="B18" s="79"/>
      <c r="C18" s="79"/>
      <c r="D18" s="83"/>
      <c r="E18" s="1"/>
      <c r="F18" s="1"/>
      <c r="G18" s="1"/>
      <c r="H18" s="1"/>
      <c r="I18" s="1"/>
      <c r="J18" s="1"/>
      <c r="K18" s="1"/>
      <c r="L18" s="1"/>
      <c r="N18" s="84" t="s">
        <v>229</v>
      </c>
    </row>
    <row r="19" spans="1:14" ht="22.5" customHeight="1">
      <c r="A19" s="85" t="s">
        <v>23</v>
      </c>
      <c r="B19" s="86"/>
      <c r="C19" s="87"/>
      <c r="D19" s="88" t="s">
        <v>24</v>
      </c>
      <c r="E19" s="88" t="s">
        <v>25</v>
      </c>
      <c r="F19" s="88" t="s">
        <v>26</v>
      </c>
      <c r="G19" s="88" t="s">
        <v>27</v>
      </c>
      <c r="H19" s="88" t="s">
        <v>28</v>
      </c>
      <c r="I19" s="88" t="s">
        <v>29</v>
      </c>
      <c r="J19" s="88" t="s">
        <v>30</v>
      </c>
      <c r="K19" s="88" t="s">
        <v>31</v>
      </c>
      <c r="L19" s="88" t="s">
        <v>32</v>
      </c>
      <c r="M19" s="88" t="s">
        <v>33</v>
      </c>
      <c r="N19" s="89" t="s">
        <v>34</v>
      </c>
    </row>
    <row r="20" spans="1:14" ht="22.5" customHeight="1">
      <c r="A20" s="90" t="s">
        <v>2</v>
      </c>
      <c r="B20" s="91"/>
      <c r="C20" s="92"/>
      <c r="D20" s="53">
        <f aca="true" t="shared" si="2" ref="D20:N20">SUM(D21:D27)</f>
        <v>29</v>
      </c>
      <c r="E20" s="53">
        <f t="shared" si="2"/>
        <v>0</v>
      </c>
      <c r="F20" s="53">
        <f t="shared" si="2"/>
        <v>3</v>
      </c>
      <c r="G20" s="53">
        <f t="shared" si="2"/>
        <v>7</v>
      </c>
      <c r="H20" s="53">
        <f t="shared" si="2"/>
        <v>3</v>
      </c>
      <c r="I20" s="53">
        <f t="shared" si="2"/>
        <v>3</v>
      </c>
      <c r="J20" s="53">
        <f t="shared" si="2"/>
        <v>6</v>
      </c>
      <c r="K20" s="53">
        <f t="shared" si="2"/>
        <v>0</v>
      </c>
      <c r="L20" s="53">
        <f t="shared" si="2"/>
        <v>3</v>
      </c>
      <c r="M20" s="53">
        <f t="shared" si="2"/>
        <v>4</v>
      </c>
      <c r="N20" s="54">
        <f t="shared" si="2"/>
        <v>0</v>
      </c>
    </row>
    <row r="21" spans="1:14" ht="18.75" customHeight="1">
      <c r="A21" s="122" t="s">
        <v>230</v>
      </c>
      <c r="B21" s="96" t="s">
        <v>64</v>
      </c>
      <c r="C21" s="96"/>
      <c r="D21" s="55">
        <f aca="true" t="shared" si="3" ref="D21:D27">SUM(E21:N21)</f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7">
        <v>0</v>
      </c>
    </row>
    <row r="22" spans="1:14" ht="18.75" customHeight="1">
      <c r="A22" s="122" t="s">
        <v>225</v>
      </c>
      <c r="B22" s="96" t="s">
        <v>67</v>
      </c>
      <c r="C22" s="96"/>
      <c r="D22" s="55">
        <f t="shared" si="3"/>
        <v>8</v>
      </c>
      <c r="E22" s="58">
        <v>0</v>
      </c>
      <c r="F22" s="58">
        <v>0</v>
      </c>
      <c r="G22" s="58">
        <v>4</v>
      </c>
      <c r="H22" s="56">
        <v>1</v>
      </c>
      <c r="I22" s="56">
        <v>0</v>
      </c>
      <c r="J22" s="58">
        <v>1</v>
      </c>
      <c r="K22" s="56">
        <v>0</v>
      </c>
      <c r="L22" s="58">
        <v>1</v>
      </c>
      <c r="M22" s="58">
        <v>1</v>
      </c>
      <c r="N22" s="59">
        <v>0</v>
      </c>
    </row>
    <row r="23" spans="1:14" ht="18.75" customHeight="1">
      <c r="A23" s="123" t="s">
        <v>221</v>
      </c>
      <c r="B23" s="96" t="s">
        <v>66</v>
      </c>
      <c r="C23" s="96"/>
      <c r="D23" s="55">
        <f t="shared" si="3"/>
        <v>2</v>
      </c>
      <c r="E23" s="56">
        <v>0</v>
      </c>
      <c r="F23" s="60">
        <v>0</v>
      </c>
      <c r="G23" s="56">
        <v>0</v>
      </c>
      <c r="H23" s="56">
        <v>1</v>
      </c>
      <c r="I23" s="56">
        <v>0</v>
      </c>
      <c r="J23" s="56">
        <v>0</v>
      </c>
      <c r="K23" s="56">
        <v>0</v>
      </c>
      <c r="L23" s="56">
        <v>1</v>
      </c>
      <c r="M23" s="56">
        <v>0</v>
      </c>
      <c r="N23" s="57">
        <v>0</v>
      </c>
    </row>
    <row r="24" spans="1:14" ht="18.75" customHeight="1">
      <c r="A24" s="122" t="s">
        <v>222</v>
      </c>
      <c r="B24" s="96" t="s">
        <v>68</v>
      </c>
      <c r="C24" s="96"/>
      <c r="D24" s="55">
        <f t="shared" si="3"/>
        <v>3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1</v>
      </c>
      <c r="K24" s="56">
        <v>0</v>
      </c>
      <c r="L24" s="56">
        <v>1</v>
      </c>
      <c r="M24" s="56">
        <v>0</v>
      </c>
      <c r="N24" s="57">
        <v>0</v>
      </c>
    </row>
    <row r="25" spans="1:14" ht="18.75" customHeight="1">
      <c r="A25" s="123" t="s">
        <v>223</v>
      </c>
      <c r="B25" s="96" t="s">
        <v>69</v>
      </c>
      <c r="C25" s="96"/>
      <c r="D25" s="55">
        <f t="shared" si="3"/>
        <v>6</v>
      </c>
      <c r="E25" s="60">
        <v>0</v>
      </c>
      <c r="F25" s="60">
        <v>1</v>
      </c>
      <c r="G25" s="56">
        <v>0</v>
      </c>
      <c r="H25" s="56">
        <v>1</v>
      </c>
      <c r="I25" s="56">
        <v>0</v>
      </c>
      <c r="J25" s="56">
        <v>2</v>
      </c>
      <c r="K25" s="56">
        <v>0</v>
      </c>
      <c r="L25" s="56">
        <v>0</v>
      </c>
      <c r="M25" s="56">
        <v>2</v>
      </c>
      <c r="N25" s="57">
        <v>0</v>
      </c>
    </row>
    <row r="26" spans="1:14" ht="18.75" customHeight="1">
      <c r="A26" s="122" t="s">
        <v>224</v>
      </c>
      <c r="B26" s="96" t="s">
        <v>148</v>
      </c>
      <c r="C26" s="96"/>
      <c r="D26" s="55">
        <f t="shared" si="3"/>
        <v>8</v>
      </c>
      <c r="E26" s="56">
        <v>0</v>
      </c>
      <c r="F26" s="56">
        <v>2</v>
      </c>
      <c r="G26" s="56">
        <v>1</v>
      </c>
      <c r="H26" s="60">
        <v>0</v>
      </c>
      <c r="I26" s="56">
        <v>3</v>
      </c>
      <c r="J26" s="60">
        <v>2</v>
      </c>
      <c r="K26" s="56">
        <v>0</v>
      </c>
      <c r="L26" s="60">
        <v>0</v>
      </c>
      <c r="M26" s="60">
        <v>0</v>
      </c>
      <c r="N26" s="61">
        <v>0</v>
      </c>
    </row>
    <row r="27" spans="1:14" ht="18.75" customHeight="1">
      <c r="A27" s="124" t="s">
        <v>70</v>
      </c>
      <c r="B27" s="130"/>
      <c r="C27" s="103"/>
      <c r="D27" s="55">
        <f t="shared" si="3"/>
        <v>2</v>
      </c>
      <c r="E27" s="56">
        <v>0</v>
      </c>
      <c r="F27" s="56">
        <v>0</v>
      </c>
      <c r="G27" s="56">
        <v>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1</v>
      </c>
      <c r="N27" s="57">
        <v>0</v>
      </c>
    </row>
    <row r="28" spans="1:14" ht="39" customHeight="1">
      <c r="A28" s="127" t="s">
        <v>125</v>
      </c>
      <c r="B28" s="128"/>
      <c r="C28" s="129"/>
      <c r="D28" s="48">
        <f>'[1]4(2) 特定疾患(国指定登録者) '!C5+'[1]4(3)(4) 特定疾患(道指定)5.6'!D20</f>
        <v>87</v>
      </c>
      <c r="E28" s="48">
        <f>'[1]4(2) 特定疾患(国指定登録者) '!D5+'[1]4(3)(4) 特定疾患(道指定)5.6'!E20</f>
        <v>5</v>
      </c>
      <c r="F28" s="48">
        <f>'[1]4(2) 特定疾患(国指定登録者) '!E5+'[1]4(3)(4) 特定疾患(道指定)5.6'!F20</f>
        <v>16</v>
      </c>
      <c r="G28" s="48">
        <f>'[1]4(2) 特定疾患(国指定登録者) '!F5+'[1]4(3)(4) 特定疾患(道指定)5.6'!G20</f>
        <v>13</v>
      </c>
      <c r="H28" s="48">
        <f>'[1]4(2) 特定疾患(国指定登録者) '!G5+'[1]4(3)(4) 特定疾患(道指定)5.6'!H20</f>
        <v>13</v>
      </c>
      <c r="I28" s="48">
        <f>'[1]4(2) 特定疾患(国指定登録者) '!H5+'[1]4(3)(4) 特定疾患(道指定)5.6'!I20</f>
        <v>8</v>
      </c>
      <c r="J28" s="48">
        <f>'[1]4(2) 特定疾患(国指定登録者) '!I5+'[1]4(3)(4) 特定疾患(道指定)5.6'!J20</f>
        <v>13</v>
      </c>
      <c r="K28" s="48">
        <f>'[1]4(2) 特定疾患(国指定登録者) '!J5+'[1]4(3)(4) 特定疾患(道指定)5.6'!K20</f>
        <v>2</v>
      </c>
      <c r="L28" s="48">
        <f>'[1]4(2) 特定疾患(国指定登録者) '!K5+'[1]4(3)(4) 特定疾患(道指定)5.6'!L20</f>
        <v>5</v>
      </c>
      <c r="M28" s="48">
        <f>'[1]4(2) 特定疾患(国指定登録者) '!L5+'[1]4(3)(4) 特定疾患(道指定)5.6'!M20</f>
        <v>9</v>
      </c>
      <c r="N28" s="52">
        <f>'[1]4(2) 特定疾患(国指定登録者) '!M5+'[1]4(3)(4) 特定疾患(道指定)5.6'!N20</f>
        <v>3</v>
      </c>
    </row>
    <row r="29" ht="13.5">
      <c r="N29" s="84" t="s">
        <v>154</v>
      </c>
    </row>
    <row r="30" ht="13.5">
      <c r="N30" s="84"/>
    </row>
    <row r="31" ht="13.5">
      <c r="N31" s="84"/>
    </row>
    <row r="32" ht="13.5">
      <c r="N32" s="84"/>
    </row>
    <row r="33" ht="13.5">
      <c r="N33" s="84"/>
    </row>
    <row r="46" ht="13.5" customHeight="1">
      <c r="A46" s="114" t="s">
        <v>158</v>
      </c>
    </row>
    <row r="47" spans="1:14" ht="13.5">
      <c r="A47" s="83"/>
      <c r="B47" s="79"/>
      <c r="C47" s="79"/>
      <c r="D47" s="83"/>
      <c r="E47" s="1"/>
      <c r="F47" s="1"/>
      <c r="G47" s="1"/>
      <c r="H47" s="1"/>
      <c r="I47" s="1"/>
      <c r="J47" s="1"/>
      <c r="K47" s="1"/>
      <c r="L47" s="1"/>
      <c r="N47" s="84" t="s">
        <v>226</v>
      </c>
    </row>
    <row r="48" spans="1:14" ht="22.5" customHeight="1">
      <c r="A48" s="85" t="s">
        <v>23</v>
      </c>
      <c r="B48" s="86"/>
      <c r="C48" s="87"/>
      <c r="D48" s="88" t="s">
        <v>24</v>
      </c>
      <c r="E48" s="88" t="s">
        <v>25</v>
      </c>
      <c r="F48" s="88" t="s">
        <v>26</v>
      </c>
      <c r="G48" s="88" t="s">
        <v>27</v>
      </c>
      <c r="H48" s="88" t="s">
        <v>28</v>
      </c>
      <c r="I48" s="88" t="s">
        <v>29</v>
      </c>
      <c r="J48" s="88" t="s">
        <v>30</v>
      </c>
      <c r="K48" s="88" t="s">
        <v>31</v>
      </c>
      <c r="L48" s="88" t="s">
        <v>32</v>
      </c>
      <c r="M48" s="88" t="s">
        <v>33</v>
      </c>
      <c r="N48" s="89" t="s">
        <v>34</v>
      </c>
    </row>
    <row r="49" spans="1:14" ht="22.5" customHeight="1">
      <c r="A49" s="131"/>
      <c r="B49" s="131" t="s">
        <v>155</v>
      </c>
      <c r="C49" s="131"/>
      <c r="D49" s="62">
        <f>SUM(E49:N49)</f>
        <v>2324</v>
      </c>
      <c r="E49" s="132">
        <v>231</v>
      </c>
      <c r="F49" s="132">
        <v>340</v>
      </c>
      <c r="G49" s="132">
        <v>304</v>
      </c>
      <c r="H49" s="132">
        <v>220</v>
      </c>
      <c r="I49" s="132">
        <v>145</v>
      </c>
      <c r="J49" s="132">
        <v>250</v>
      </c>
      <c r="K49" s="132">
        <v>182</v>
      </c>
      <c r="L49" s="132">
        <v>185</v>
      </c>
      <c r="M49" s="132">
        <v>248</v>
      </c>
      <c r="N49" s="133">
        <v>219</v>
      </c>
    </row>
    <row r="50" spans="1:14" ht="22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N50" s="84" t="s">
        <v>154</v>
      </c>
    </row>
    <row r="51" spans="1:14" ht="22.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3" ht="13.5" customHeight="1">
      <c r="A53" s="114" t="s">
        <v>156</v>
      </c>
    </row>
    <row r="54" spans="1:14" ht="13.5">
      <c r="A54" s="83"/>
      <c r="B54" s="79"/>
      <c r="C54" s="79"/>
      <c r="D54" s="83"/>
      <c r="E54" s="1"/>
      <c r="F54" s="1"/>
      <c r="G54" s="1"/>
      <c r="H54" s="1"/>
      <c r="I54" s="1"/>
      <c r="J54" s="1"/>
      <c r="K54" s="1"/>
      <c r="L54" s="1"/>
      <c r="N54" s="84" t="s">
        <v>231</v>
      </c>
    </row>
    <row r="55" spans="1:14" ht="22.5" customHeight="1">
      <c r="A55" s="85" t="s">
        <v>23</v>
      </c>
      <c r="B55" s="86"/>
      <c r="C55" s="87"/>
      <c r="D55" s="88" t="s">
        <v>24</v>
      </c>
      <c r="E55" s="135" t="s">
        <v>25</v>
      </c>
      <c r="F55" s="136" t="s">
        <v>26</v>
      </c>
      <c r="G55" s="136" t="s">
        <v>27</v>
      </c>
      <c r="H55" s="136" t="s">
        <v>28</v>
      </c>
      <c r="I55" s="136" t="s">
        <v>29</v>
      </c>
      <c r="J55" s="136" t="s">
        <v>30</v>
      </c>
      <c r="K55" s="136" t="s">
        <v>31</v>
      </c>
      <c r="L55" s="136" t="s">
        <v>32</v>
      </c>
      <c r="M55" s="136" t="s">
        <v>33</v>
      </c>
      <c r="N55" s="137" t="s">
        <v>34</v>
      </c>
    </row>
    <row r="56" spans="1:14" ht="21" customHeight="1">
      <c r="A56" s="122" t="s">
        <v>232</v>
      </c>
      <c r="B56" s="96" t="s">
        <v>143</v>
      </c>
      <c r="C56" s="96"/>
      <c r="D56" s="63">
        <f>SUM(E56:N56)</f>
        <v>1329</v>
      </c>
      <c r="E56" s="64">
        <v>140</v>
      </c>
      <c r="F56" s="64">
        <v>176</v>
      </c>
      <c r="G56" s="64">
        <v>183</v>
      </c>
      <c r="H56" s="64">
        <v>149</v>
      </c>
      <c r="I56" s="64">
        <v>85</v>
      </c>
      <c r="J56" s="64">
        <v>151</v>
      </c>
      <c r="K56" s="64">
        <v>101</v>
      </c>
      <c r="L56" s="65">
        <v>98</v>
      </c>
      <c r="M56" s="65">
        <v>143</v>
      </c>
      <c r="N56" s="66">
        <v>103</v>
      </c>
    </row>
    <row r="57" spans="1:14" ht="21" customHeight="1">
      <c r="A57" s="138" t="s">
        <v>233</v>
      </c>
      <c r="B57" s="139" t="s">
        <v>65</v>
      </c>
      <c r="C57" s="139"/>
      <c r="D57" s="63">
        <f>SUM(E57:N57)</f>
        <v>17</v>
      </c>
      <c r="E57" s="64">
        <v>1</v>
      </c>
      <c r="F57" s="64">
        <v>2</v>
      </c>
      <c r="G57" s="64">
        <v>3</v>
      </c>
      <c r="H57" s="64">
        <v>5</v>
      </c>
      <c r="I57" s="64">
        <v>1</v>
      </c>
      <c r="J57" s="64">
        <v>3</v>
      </c>
      <c r="K57" s="64">
        <v>1</v>
      </c>
      <c r="L57" s="65">
        <v>0</v>
      </c>
      <c r="M57" s="65">
        <v>0</v>
      </c>
      <c r="N57" s="66">
        <v>1</v>
      </c>
    </row>
    <row r="58" spans="1:14" ht="22.5" customHeight="1">
      <c r="A58" s="127" t="s">
        <v>157</v>
      </c>
      <c r="B58" s="128"/>
      <c r="C58" s="129"/>
      <c r="D58" s="48">
        <f>SUM(D56:D57)</f>
        <v>1346</v>
      </c>
      <c r="E58" s="48">
        <f aca="true" t="shared" si="4" ref="E58:N58">SUM(E56:E57)</f>
        <v>141</v>
      </c>
      <c r="F58" s="48">
        <f t="shared" si="4"/>
        <v>178</v>
      </c>
      <c r="G58" s="48">
        <f t="shared" si="4"/>
        <v>186</v>
      </c>
      <c r="H58" s="48">
        <f t="shared" si="4"/>
        <v>154</v>
      </c>
      <c r="I58" s="48">
        <f t="shared" si="4"/>
        <v>86</v>
      </c>
      <c r="J58" s="48">
        <f t="shared" si="4"/>
        <v>154</v>
      </c>
      <c r="K58" s="48">
        <f t="shared" si="4"/>
        <v>102</v>
      </c>
      <c r="L58" s="48">
        <f t="shared" si="4"/>
        <v>98</v>
      </c>
      <c r="M58" s="48">
        <f t="shared" si="4"/>
        <v>143</v>
      </c>
      <c r="N58" s="52">
        <f t="shared" si="4"/>
        <v>104</v>
      </c>
    </row>
    <row r="59" ht="0.75" customHeight="1"/>
    <row r="60" ht="13.5">
      <c r="N60" s="84" t="s">
        <v>154</v>
      </c>
    </row>
  </sheetData>
  <sheetProtection/>
  <mergeCells count="11">
    <mergeCell ref="A11:B11"/>
    <mergeCell ref="A3:B3"/>
    <mergeCell ref="A4:B4"/>
    <mergeCell ref="A10:B10"/>
    <mergeCell ref="A58:B58"/>
    <mergeCell ref="A19:B19"/>
    <mergeCell ref="A28:B28"/>
    <mergeCell ref="A20:B20"/>
    <mergeCell ref="A27:B27"/>
    <mergeCell ref="A48:B48"/>
    <mergeCell ref="A55:B5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128.西川　文彬</cp:lastModifiedBy>
  <cp:lastPrinted>2015-03-03T07:02:07Z</cp:lastPrinted>
  <dcterms:created xsi:type="dcterms:W3CDTF">2000-03-06T10:53:18Z</dcterms:created>
  <dcterms:modified xsi:type="dcterms:W3CDTF">2015-12-24T06:48:06Z</dcterms:modified>
  <cp:category/>
  <cp:version/>
  <cp:contentType/>
  <cp:contentStatus/>
</cp:coreProperties>
</file>