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25" yWindow="65476" windowWidth="9570" windowHeight="12120" tabRatio="834" activeTab="0"/>
  </bookViews>
  <sheets>
    <sheet name="1 養育医療給付状況" sheetId="1" r:id="rId1"/>
    <sheet name="2 自立支援（育成）医療給付状況" sheetId="2" r:id="rId2"/>
    <sheet name="3 小児慢性特定疾患医療給付" sheetId="3" r:id="rId3"/>
    <sheet name="4(1) 特定疾患(国指定医療受給者)" sheetId="4" r:id="rId4"/>
    <sheet name="4(2) 特定疾患(国指定登録者) " sheetId="5" r:id="rId5"/>
    <sheet name="4(3)(4) 特定疾患(道指定)5.6" sheetId="6" r:id="rId6"/>
  </sheets>
  <definedNames>
    <definedName name="_xlnm.Print_Area" localSheetId="2">'3 小児慢性特定疾患医療給付'!$A$1:$G$27</definedName>
    <definedName name="_xlnm.Print_Area" localSheetId="3">'4(1) 特定疾患(国指定医療受給者)'!$A$1:$N$62</definedName>
    <definedName name="_xlnm.Print_Area" localSheetId="5">'4(3)(4) 特定疾患(道指定)5.6'!$A$1:$N$66</definedName>
    <definedName name="Z_30C75451_4448_4F84_BD1E_BA8CB692E1CC_.wvu.PrintArea" localSheetId="5" hidden="1">'4(3)(4) 特定疾患(道指定)5.6'!$A$1:$N$66</definedName>
    <definedName name="Z_DD5BDFB1_7709_40E4_8335_D47C1D532724_.wvu.PrintArea" localSheetId="5" hidden="1">'4(3)(4) 特定疾患(道指定)5.6'!$A$1:$N$66</definedName>
    <definedName name="Z_F28AF9CC_DA3C_4465_94B4_BE86272A86CB_.wvu.PrintArea" localSheetId="5" hidden="1">'4(3)(4) 特定疾患(道指定)5.6'!$A$1:$N$66</definedName>
  </definedNames>
  <calcPr fullCalcOnLoad="1"/>
</workbook>
</file>

<file path=xl/sharedStrings.xml><?xml version="1.0" encoding="utf-8"?>
<sst xmlns="http://schemas.openxmlformats.org/spreadsheetml/2006/main" count="392" uniqueCount="231">
  <si>
    <t>延件数</t>
  </si>
  <si>
    <t>区分</t>
  </si>
  <si>
    <t>総数</t>
  </si>
  <si>
    <t>肢体不自由</t>
  </si>
  <si>
    <t>視覚障害</t>
  </si>
  <si>
    <t>聴覚平衡機能障害</t>
  </si>
  <si>
    <t>音声言語機能障害</t>
  </si>
  <si>
    <t>給　　付　　額　　(単位：円）</t>
  </si>
  <si>
    <t>給　付　額　(単位：円）</t>
  </si>
  <si>
    <t>入　院</t>
  </si>
  <si>
    <t>通　院</t>
  </si>
  <si>
    <t>実人員</t>
  </si>
  <si>
    <t>実　人　員</t>
  </si>
  <si>
    <t>延　件　数</t>
  </si>
  <si>
    <t>悪性新生物</t>
  </si>
  <si>
    <t>入　院</t>
  </si>
  <si>
    <t>慢性腎疾患</t>
  </si>
  <si>
    <t>慢性心疾患</t>
  </si>
  <si>
    <t>内分泌疾患</t>
  </si>
  <si>
    <t>膠原病</t>
  </si>
  <si>
    <t>糖尿病</t>
  </si>
  <si>
    <t>先天性代謝異常</t>
  </si>
  <si>
    <t>神経・筋疾患</t>
  </si>
  <si>
    <t>区　　　　　　　　　　分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</si>
  <si>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</si>
  <si>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</si>
  <si>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</si>
  <si>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</si>
  <si>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</si>
  <si>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</si>
  <si>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</si>
  <si>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</si>
  <si>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</si>
  <si>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</si>
  <si>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</si>
  <si>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ベーチェット病</t>
  </si>
  <si>
    <t>多発性硬化症</t>
  </si>
  <si>
    <t>重症筋無力症</t>
  </si>
  <si>
    <t>全身性エリテマトーデス</t>
  </si>
  <si>
    <t>再生不良性貧血</t>
  </si>
  <si>
    <t>筋萎縮性側索硬化症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</si>
  <si>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</si>
  <si>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</si>
  <si>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</si>
  <si>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</si>
  <si>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</si>
  <si>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</si>
  <si>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</si>
  <si>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</si>
  <si>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後縦靭帯骨化症</t>
  </si>
  <si>
    <t>ウェゲナー肉芽腫症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</si>
  <si>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</si>
  <si>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</si>
  <si>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</si>
  <si>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</si>
  <si>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</si>
  <si>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</si>
  <si>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</si>
  <si>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</si>
  <si>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</si>
  <si>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原発性肺高血圧症</t>
  </si>
  <si>
    <t>神経線維腫症</t>
  </si>
  <si>
    <t>亜急性硬化性全脳炎</t>
  </si>
  <si>
    <t>ﾊﾞｯﾄﾞ･ｷｱﾘ(Budd－Chiari)症候群</t>
  </si>
  <si>
    <t>下垂体機能障害</t>
  </si>
  <si>
    <t>橋本病</t>
  </si>
  <si>
    <t>溶血性貧血</t>
  </si>
  <si>
    <t>突発性難聴</t>
  </si>
  <si>
    <t>ステロイドホルモン産生異常症</t>
  </si>
  <si>
    <t>シェーグレン症候群</t>
  </si>
  <si>
    <t>後縦靭帯骨化症（特例）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</si>
  <si>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</si>
  <si>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</si>
  <si>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</si>
  <si>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</si>
  <si>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</si>
  <si>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</si>
  <si>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</si>
  <si>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</si>
  <si>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</si>
  <si>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</si>
  <si>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</si>
  <si>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</si>
  <si>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</si>
  <si>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</si>
  <si>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</si>
  <si>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</si>
  <si>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</si>
  <si>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</si>
  <si>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</si>
  <si>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</si>
  <si>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</si>
  <si>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</si>
  <si>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</si>
  <si>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</si>
  <si>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</si>
  <si>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</si>
  <si>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</si>
  <si>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</si>
  <si>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</si>
  <si>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</si>
  <si>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</si>
  <si>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</si>
  <si>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</si>
  <si>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</si>
  <si>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</si>
  <si>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</si>
  <si>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</si>
  <si>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</si>
  <si>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</si>
  <si>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</si>
  <si>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</si>
  <si>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</si>
  <si>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難治性肝炎（劇症肝炎）</t>
  </si>
  <si>
    <t>ハンチントン病</t>
  </si>
  <si>
    <t>モヤモヤ病（ウィリス動脈輪閉塞症）</t>
  </si>
  <si>
    <t>プリオン病</t>
  </si>
  <si>
    <t>難治性の肝炎（劇症肝炎を除く）</t>
  </si>
  <si>
    <t>表皮水泡症
（接合部型及び栄養障害型）</t>
  </si>
  <si>
    <t>特発性慢性肺血栓塞栓症
(肺 高 血 圧 型）</t>
  </si>
  <si>
    <t>ﾗｲｿｿﾞｰﾑ病（ﾌｧﾌﾞﾘｰ病を含む）</t>
  </si>
  <si>
    <t>1　養育医療給付状況</t>
  </si>
  <si>
    <t>3　小児慢性特定疾患医療給付状況</t>
  </si>
  <si>
    <t>4　特定疾患患者数</t>
  </si>
  <si>
    <t>国指定及び道指定の
医療受給者証交付総数</t>
  </si>
  <si>
    <t>国指定及び道指定の
登録者証交付総数</t>
  </si>
  <si>
    <t xml:space="preserve">  (2)　国指定特定疾患登録者証交付数</t>
  </si>
  <si>
    <t xml:space="preserve">  (4)　道指定特定疾患登録者証交付数</t>
  </si>
  <si>
    <t>強皮症、皮膚筋炎及び多発性筋炎</t>
  </si>
  <si>
    <t xml:space="preserve">  (1)　国指定特定疾患医療受給者証交付数</t>
  </si>
  <si>
    <t>総数</t>
  </si>
  <si>
    <t>区分</t>
  </si>
  <si>
    <t>総数</t>
  </si>
  <si>
    <t xml:space="preserve">  (3)　道指定特定疾患医療受給者証交付数</t>
  </si>
  <si>
    <t>2　自立支援医療（育成医療）給付状況</t>
  </si>
  <si>
    <t>内臓障害</t>
  </si>
  <si>
    <t>心臓</t>
  </si>
  <si>
    <t>腎臓</t>
  </si>
  <si>
    <t>小腸</t>
  </si>
  <si>
    <t>その他</t>
  </si>
  <si>
    <t>免疫機能障害</t>
  </si>
  <si>
    <t>慢性呼吸器疾患</t>
  </si>
  <si>
    <t>慢性消化器疾患</t>
  </si>
  <si>
    <t>ウイルス性肝炎</t>
  </si>
  <si>
    <t>後縦靱帯骨化症</t>
  </si>
  <si>
    <t>表皮水疱症</t>
  </si>
  <si>
    <t>広範脊柱管狭窄症</t>
  </si>
  <si>
    <t>特発性間質性肺炎</t>
  </si>
  <si>
    <t>難治性の肝炎（劇症肝炎を除く）</t>
  </si>
  <si>
    <t xml:space="preserve">                                第2章　医　療　の　給　付</t>
  </si>
  <si>
    <t>脊髄小脳変性症</t>
  </si>
  <si>
    <t>パーキンソン病関連疾患</t>
  </si>
  <si>
    <t>特発性拡張型（うっ血型）心筋症</t>
  </si>
  <si>
    <t>多系統萎縮症</t>
  </si>
  <si>
    <t>資料　保健所健康企画課</t>
  </si>
  <si>
    <t>肝炎治療特別促進事業</t>
  </si>
  <si>
    <t>６　ウイルス性肝炎進行防止対策・橋本病重症患者対策医療受給者証交付数</t>
  </si>
  <si>
    <t>１</t>
  </si>
  <si>
    <t>2</t>
  </si>
  <si>
    <t>医療受給者証交付総数</t>
  </si>
  <si>
    <t>５　ウイルス性肝炎進行防止対策(肝炎治療特別促進事業)医療受給者証交付数</t>
  </si>
  <si>
    <t>1</t>
  </si>
  <si>
    <t>サルコイドーシス</t>
  </si>
  <si>
    <t>肝　　　　　　臓</t>
  </si>
  <si>
    <t>家族性高コレステロール血症（ホモ接合体）</t>
  </si>
  <si>
    <t>46</t>
  </si>
  <si>
    <t>47</t>
  </si>
  <si>
    <t>48</t>
  </si>
  <si>
    <t>49</t>
  </si>
  <si>
    <t>50</t>
  </si>
  <si>
    <t>51</t>
  </si>
  <si>
    <t>脊髄性筋萎縮症</t>
  </si>
  <si>
    <t>球脊髄性筋萎縮症</t>
  </si>
  <si>
    <t>52</t>
  </si>
  <si>
    <t>53</t>
  </si>
  <si>
    <t>54</t>
  </si>
  <si>
    <t>55</t>
  </si>
  <si>
    <t>56</t>
  </si>
  <si>
    <t>慢性炎症性脱髄性多発神経炎</t>
  </si>
  <si>
    <t>肥大型心筋症</t>
  </si>
  <si>
    <t>拘束型心筋症</t>
  </si>
  <si>
    <t>ミトコンドリア病</t>
  </si>
  <si>
    <t>重症多形滲出性紅斑（急性期）</t>
  </si>
  <si>
    <t>黄色靱帯骨化症</t>
  </si>
  <si>
    <t>間脳下垂体機能障害</t>
  </si>
  <si>
    <t>3</t>
  </si>
  <si>
    <t>4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</si>
  <si>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</si>
  <si>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</si>
  <si>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</si>
  <si>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</si>
  <si>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</si>
  <si>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</si>
  <si>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</si>
  <si>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</si>
  <si>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</si>
  <si>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</si>
  <si>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</si>
  <si>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22</t>
  </si>
  <si>
    <t>24</t>
  </si>
  <si>
    <t>25</t>
  </si>
  <si>
    <t>28</t>
  </si>
  <si>
    <t>29</t>
  </si>
  <si>
    <t>30</t>
  </si>
  <si>
    <t>33</t>
  </si>
  <si>
    <t>34</t>
  </si>
  <si>
    <t>36</t>
  </si>
  <si>
    <t>42</t>
  </si>
  <si>
    <t>56</t>
  </si>
  <si>
    <t>間脳下垂体機能障害</t>
  </si>
  <si>
    <t>血友病等血液・免疫疾患</t>
  </si>
  <si>
    <t>平成24年度</t>
  </si>
  <si>
    <t>黄色靱帯骨化症</t>
  </si>
  <si>
    <t>-</t>
  </si>
  <si>
    <t>資料　北海道保健福祉部？</t>
  </si>
  <si>
    <t>　</t>
  </si>
  <si>
    <t>リンパ脈管筋腫症（ＬＡＭ）</t>
  </si>
  <si>
    <t>副腎白質ジストロフィー</t>
  </si>
  <si>
    <t>45</t>
  </si>
  <si>
    <t>アミロイドーシス</t>
  </si>
  <si>
    <t>サルコイドーシス</t>
  </si>
  <si>
    <t>スモン</t>
  </si>
  <si>
    <t>2</t>
  </si>
  <si>
    <t>1</t>
  </si>
  <si>
    <t>平成24年度末</t>
  </si>
  <si>
    <t>79</t>
  </si>
  <si>
    <t>78</t>
  </si>
  <si>
    <t>77</t>
  </si>
  <si>
    <t>76</t>
  </si>
  <si>
    <t>75</t>
  </si>
  <si>
    <t>71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</si>
</sst>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 * #,##0_円\ ;_ * \-#,##0_ ;_ * &quot;-&quot;_ ;_ @_ "/>
    <numFmt numFmtId="186" formatCode="_ * #,##0_件\ ;_ * \-#,##0_ ;_ * &quot;-&quot;_ ;_ @_ "/>
    <numFmt numFmtId="187" formatCode="_ * #,##0_人\ ;_ * \-#,##0_ ;_ * &quot;-&quot;_ ;_ @_ "/>
    <numFmt numFmtId="188" formatCode="_ * #,##0&quot;円&quot;\ ;_ * \-#,##0_ ;_ * &quot;-&quot;_ ;_ @_ "/>
    <numFmt numFmtId="189" formatCode="_ * #,##0\ &quot;円&quot;\ ;_ * \-#,##0_ ;_ * &quot;-&quot;_ ;_ @_ "/>
    <numFmt numFmtId="190" formatCode="_ * #,##0\ &quot;人&quot;\ ;_ * \-#,##0_ ;_ * &quot;-&quot;_ ;_ @_ "/>
    <numFmt numFmtId="191" formatCode="_ * #,##0\ &quot;件&quot;\ ;_ * \-#,##0_ ;_ * &quot;-&quot;_ ;_ @_ "/>
    <numFmt numFmtId="192" formatCode="_ * #,##0_ &quot;円&quot;\ ;_ * \-#,##0_ ;_ * &quot;-&quot;_ ;_ @_ "/>
    <numFmt numFmtId="193" formatCode="_ * #,##0\ _人\ ;_ * \-#,##0_ ;_ * &quot;-&quot;_ ;_ @_ "/>
    <numFmt numFmtId="194" formatCode="_ * #,##0_件\ \ ;_ * \-#,##0_ ;_ * &quot;-&quot;_ ;_ @_ "/>
    <numFmt numFmtId="195" formatCode="_ * #,##0_人\ \ ;_ * \-#,##0_ ;_ * &quot;-&quot;_ ;_ @_ "/>
    <numFmt numFmtId="196" formatCode="_ * #,##0_円\ \ ;_ * \-#,##0_ ;_ * &quot;-&quot;_ ;_ @_ "/>
    <numFmt numFmtId="197" formatCode="_ * #,##0_ \ ;_ * \-#,##0_ ;_ * &quot;-&quot;_ ;_ @_ "/>
    <numFmt numFmtId="198" formatCode="_ * #,##0_ \ \ \ ;_ * \-#,##0_ ;_ * &quot;-&quot;_ ;_ @_ "/>
    <numFmt numFmtId="199" formatCode="_ * #,##0_ \ \ ;_ * \-#,##0_ ;_ * &quot;-&quot;_ ;_ @_ "/>
    <numFmt numFmtId="200" formatCode="_ * #,##0;_ * \-#,##0_ ;_ * &quot;-&quot;;_ @_ "/>
    <numFmt numFmtId="201" formatCode="#,##0;_ * \-#,##0_ ;&quot;-&quot;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14" fillId="0" borderId="0">
      <alignment/>
      <protection/>
    </xf>
    <xf numFmtId="0" fontId="38" fillId="0" borderId="0">
      <alignment vertical="center"/>
      <protection/>
    </xf>
    <xf numFmtId="0" fontId="54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1" fontId="7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201" fontId="11" fillId="0" borderId="21" xfId="0" applyNumberFormat="1" applyFont="1" applyFill="1" applyBorder="1" applyAlignment="1">
      <alignment vertical="center"/>
    </xf>
    <xf numFmtId="201" fontId="11" fillId="0" borderId="22" xfId="0" applyNumberFormat="1" applyFont="1" applyFill="1" applyBorder="1" applyAlignment="1">
      <alignment vertical="center"/>
    </xf>
    <xf numFmtId="201" fontId="11" fillId="0" borderId="27" xfId="0" applyNumberFormat="1" applyFont="1" applyFill="1" applyBorder="1" applyAlignment="1">
      <alignment vertical="center"/>
    </xf>
    <xf numFmtId="201" fontId="6" fillId="0" borderId="27" xfId="0" applyNumberFormat="1" applyFont="1" applyFill="1" applyBorder="1" applyAlignment="1">
      <alignment vertical="center"/>
    </xf>
    <xf numFmtId="201" fontId="6" fillId="0" borderId="28" xfId="0" applyNumberFormat="1" applyFont="1" applyFill="1" applyBorder="1" applyAlignment="1">
      <alignment vertical="center"/>
    </xf>
    <xf numFmtId="201" fontId="11" fillId="0" borderId="23" xfId="0" applyNumberFormat="1" applyFont="1" applyFill="1" applyBorder="1" applyAlignment="1">
      <alignment vertical="center"/>
    </xf>
    <xf numFmtId="201" fontId="6" fillId="0" borderId="23" xfId="0" applyNumberFormat="1" applyFont="1" applyFill="1" applyBorder="1" applyAlignment="1">
      <alignment vertical="center"/>
    </xf>
    <xf numFmtId="201" fontId="6" fillId="0" borderId="24" xfId="0" applyNumberFormat="1" applyFont="1" applyFill="1" applyBorder="1" applyAlignment="1">
      <alignment vertical="center"/>
    </xf>
    <xf numFmtId="201" fontId="11" fillId="0" borderId="25" xfId="0" applyNumberFormat="1" applyFont="1" applyFill="1" applyBorder="1" applyAlignment="1">
      <alignment vertical="center"/>
    </xf>
    <xf numFmtId="201" fontId="6" fillId="0" borderId="25" xfId="0" applyNumberFormat="1" applyFont="1" applyFill="1" applyBorder="1" applyAlignment="1">
      <alignment vertical="center"/>
    </xf>
    <xf numFmtId="201" fontId="6" fillId="0" borderId="26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201" fontId="15" fillId="0" borderId="25" xfId="0" applyNumberFormat="1" applyFont="1" applyFill="1" applyBorder="1" applyAlignment="1">
      <alignment vertical="center"/>
    </xf>
    <xf numFmtId="201" fontId="15" fillId="0" borderId="26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horizontal="right" vertical="center"/>
    </xf>
    <xf numFmtId="201" fontId="15" fillId="0" borderId="28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horizontal="right" vertical="center"/>
    </xf>
    <xf numFmtId="3" fontId="14" fillId="0" borderId="21" xfId="0" applyNumberFormat="1" applyFont="1" applyFill="1" applyBorder="1" applyAlignment="1">
      <alignment horizontal="right" vertical="center"/>
    </xf>
    <xf numFmtId="3" fontId="14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distributed" vertical="center"/>
    </xf>
    <xf numFmtId="198" fontId="1" fillId="0" borderId="30" xfId="0" applyNumberFormat="1" applyFont="1" applyFill="1" applyBorder="1" applyAlignment="1">
      <alignment horizontal="center" vertical="center"/>
    </xf>
    <xf numFmtId="198" fontId="1" fillId="0" borderId="30" xfId="0" applyNumberFormat="1" applyFont="1" applyFill="1" applyBorder="1" applyAlignment="1">
      <alignment vertical="center"/>
    </xf>
    <xf numFmtId="198" fontId="7" fillId="0" borderId="3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201" fontId="7" fillId="0" borderId="0" xfId="0" applyNumberFormat="1" applyFont="1" applyFill="1" applyAlignment="1">
      <alignment/>
    </xf>
    <xf numFmtId="201" fontId="1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 vertical="center"/>
    </xf>
    <xf numFmtId="0" fontId="18" fillId="0" borderId="23" xfId="0" applyNumberFormat="1" applyFont="1" applyFill="1" applyBorder="1" applyAlignment="1">
      <alignment horizontal="right" vertical="center"/>
    </xf>
    <xf numFmtId="0" fontId="18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/>
    </xf>
    <xf numFmtId="201" fontId="18" fillId="0" borderId="23" xfId="0" applyNumberFormat="1" applyFont="1" applyFill="1" applyBorder="1" applyAlignment="1">
      <alignment horizontal="right" vertical="center"/>
    </xf>
    <xf numFmtId="201" fontId="14" fillId="0" borderId="23" xfId="0" applyNumberFormat="1" applyFont="1" applyFill="1" applyBorder="1" applyAlignment="1">
      <alignment vertical="center"/>
    </xf>
    <xf numFmtId="201" fontId="18" fillId="0" borderId="23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201" fontId="18" fillId="0" borderId="24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3" fontId="18" fillId="0" borderId="27" xfId="0" applyNumberFormat="1" applyFont="1" applyFill="1" applyBorder="1" applyAlignment="1">
      <alignment horizontal="right" vertical="center"/>
    </xf>
    <xf numFmtId="0" fontId="18" fillId="0" borderId="27" xfId="0" applyNumberFormat="1" applyFont="1" applyFill="1" applyBorder="1" applyAlignment="1">
      <alignment horizontal="right" vertical="center"/>
    </xf>
    <xf numFmtId="0" fontId="18" fillId="0" borderId="28" xfId="0" applyNumberFormat="1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11" xfId="0" applyFont="1" applyFill="1" applyBorder="1" applyAlignment="1">
      <alignment horizontal="left" vertical="center" textRotation="255"/>
    </xf>
    <xf numFmtId="0" fontId="10" fillId="0" borderId="16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201" fontId="37" fillId="0" borderId="21" xfId="0" applyNumberFormat="1" applyFont="1" applyFill="1" applyBorder="1" applyAlignment="1">
      <alignment vertical="center"/>
    </xf>
    <xf numFmtId="201" fontId="37" fillId="0" borderId="22" xfId="0" applyNumberFormat="1" applyFont="1" applyFill="1" applyBorder="1" applyAlignment="1">
      <alignment vertical="center"/>
    </xf>
    <xf numFmtId="201" fontId="37" fillId="0" borderId="27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1" fontId="16" fillId="0" borderId="28" xfId="0" applyNumberFormat="1" applyFont="1" applyFill="1" applyBorder="1" applyAlignment="1">
      <alignment vertical="center"/>
    </xf>
    <xf numFmtId="201" fontId="37" fillId="0" borderId="23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201" fontId="16" fillId="0" borderId="24" xfId="0" applyNumberFormat="1" applyFont="1" applyFill="1" applyBorder="1" applyAlignment="1">
      <alignment vertical="center"/>
    </xf>
    <xf numFmtId="201" fontId="37" fillId="0" borderId="24" xfId="0" applyNumberFormat="1" applyFont="1" applyFill="1" applyBorder="1" applyAlignment="1">
      <alignment vertical="center"/>
    </xf>
    <xf numFmtId="201" fontId="37" fillId="0" borderId="25" xfId="0" applyNumberFormat="1" applyFont="1" applyFill="1" applyBorder="1" applyAlignment="1">
      <alignment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2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790700" y="8191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790700" y="11239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790700" y="14287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790700" y="20383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790700" y="23431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790700" y="35623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790700" y="17335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790700" y="26479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790700" y="32575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10" name="AutoShape 8"/>
        <xdr:cNvSpPr>
          <a:spLocks/>
        </xdr:cNvSpPr>
      </xdr:nvSpPr>
      <xdr:spPr>
        <a:xfrm>
          <a:off x="1781175" y="2933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1" name="AutoShape 1"/>
        <xdr:cNvSpPr>
          <a:spLocks/>
        </xdr:cNvSpPr>
      </xdr:nvSpPr>
      <xdr:spPr>
        <a:xfrm>
          <a:off x="1790700" y="8191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12" name="AutoShape 2"/>
        <xdr:cNvSpPr>
          <a:spLocks/>
        </xdr:cNvSpPr>
      </xdr:nvSpPr>
      <xdr:spPr>
        <a:xfrm>
          <a:off x="1790700" y="11239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13" name="AutoShape 3"/>
        <xdr:cNvSpPr>
          <a:spLocks/>
        </xdr:cNvSpPr>
      </xdr:nvSpPr>
      <xdr:spPr>
        <a:xfrm>
          <a:off x="1790700" y="14287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14" name="AutoShape 4"/>
        <xdr:cNvSpPr>
          <a:spLocks/>
        </xdr:cNvSpPr>
      </xdr:nvSpPr>
      <xdr:spPr>
        <a:xfrm>
          <a:off x="1790700" y="20383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15" name="AutoShape 5"/>
        <xdr:cNvSpPr>
          <a:spLocks/>
        </xdr:cNvSpPr>
      </xdr:nvSpPr>
      <xdr:spPr>
        <a:xfrm>
          <a:off x="1790700" y="23431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16" name="AutoShape 6"/>
        <xdr:cNvSpPr>
          <a:spLocks/>
        </xdr:cNvSpPr>
      </xdr:nvSpPr>
      <xdr:spPr>
        <a:xfrm>
          <a:off x="1790700" y="35623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17" name="AutoShape 7"/>
        <xdr:cNvSpPr>
          <a:spLocks/>
        </xdr:cNvSpPr>
      </xdr:nvSpPr>
      <xdr:spPr>
        <a:xfrm>
          <a:off x="1790700" y="17335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18" name="AutoShape 8"/>
        <xdr:cNvSpPr>
          <a:spLocks/>
        </xdr:cNvSpPr>
      </xdr:nvSpPr>
      <xdr:spPr>
        <a:xfrm>
          <a:off x="1790700" y="26479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19" name="AutoShape 9"/>
        <xdr:cNvSpPr>
          <a:spLocks/>
        </xdr:cNvSpPr>
      </xdr:nvSpPr>
      <xdr:spPr>
        <a:xfrm>
          <a:off x="1790700" y="32575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20" name="AutoShape 8"/>
        <xdr:cNvSpPr>
          <a:spLocks/>
        </xdr:cNvSpPr>
      </xdr:nvSpPr>
      <xdr:spPr>
        <a:xfrm>
          <a:off x="1781175" y="2933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33575" y="8001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933575" y="20288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933575" y="23336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933575" y="26384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933575" y="29432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933575" y="32480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1914525" y="11049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924050" y="14097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933575" y="17145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66675</xdr:rowOff>
    </xdr:from>
    <xdr:to>
      <xdr:col>2</xdr:col>
      <xdr:colOff>238125</xdr:colOff>
      <xdr:row>23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933575" y="35433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66675</xdr:rowOff>
    </xdr:from>
    <xdr:to>
      <xdr:col>2</xdr:col>
      <xdr:colOff>238125</xdr:colOff>
      <xdr:row>25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933575" y="38481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1933575" y="8001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3" name="AutoShape 2"/>
        <xdr:cNvSpPr>
          <a:spLocks/>
        </xdr:cNvSpPr>
      </xdr:nvSpPr>
      <xdr:spPr>
        <a:xfrm>
          <a:off x="1933575" y="20288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4" name="AutoShape 3"/>
        <xdr:cNvSpPr>
          <a:spLocks/>
        </xdr:cNvSpPr>
      </xdr:nvSpPr>
      <xdr:spPr>
        <a:xfrm>
          <a:off x="1933575" y="23336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5" name="AutoShape 4"/>
        <xdr:cNvSpPr>
          <a:spLocks/>
        </xdr:cNvSpPr>
      </xdr:nvSpPr>
      <xdr:spPr>
        <a:xfrm>
          <a:off x="1933575" y="26384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16" name="AutoShape 5"/>
        <xdr:cNvSpPr>
          <a:spLocks/>
        </xdr:cNvSpPr>
      </xdr:nvSpPr>
      <xdr:spPr>
        <a:xfrm>
          <a:off x="1933575" y="29432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17" name="AutoShape 6"/>
        <xdr:cNvSpPr>
          <a:spLocks/>
        </xdr:cNvSpPr>
      </xdr:nvSpPr>
      <xdr:spPr>
        <a:xfrm>
          <a:off x="1933575" y="32480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8" name="AutoShape 7"/>
        <xdr:cNvSpPr>
          <a:spLocks/>
        </xdr:cNvSpPr>
      </xdr:nvSpPr>
      <xdr:spPr>
        <a:xfrm>
          <a:off x="1914525" y="11049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9" name="AutoShape 8"/>
        <xdr:cNvSpPr>
          <a:spLocks/>
        </xdr:cNvSpPr>
      </xdr:nvSpPr>
      <xdr:spPr>
        <a:xfrm>
          <a:off x="1924050" y="14097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20" name="AutoShape 9"/>
        <xdr:cNvSpPr>
          <a:spLocks/>
        </xdr:cNvSpPr>
      </xdr:nvSpPr>
      <xdr:spPr>
        <a:xfrm>
          <a:off x="1933575" y="17145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66675</xdr:rowOff>
    </xdr:from>
    <xdr:to>
      <xdr:col>2</xdr:col>
      <xdr:colOff>238125</xdr:colOff>
      <xdr:row>23</xdr:row>
      <xdr:rowOff>76200</xdr:rowOff>
    </xdr:to>
    <xdr:sp>
      <xdr:nvSpPr>
        <xdr:cNvPr id="21" name="AutoShape 10"/>
        <xdr:cNvSpPr>
          <a:spLocks/>
        </xdr:cNvSpPr>
      </xdr:nvSpPr>
      <xdr:spPr>
        <a:xfrm>
          <a:off x="1933575" y="35433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66675</xdr:rowOff>
    </xdr:from>
    <xdr:to>
      <xdr:col>2</xdr:col>
      <xdr:colOff>238125</xdr:colOff>
      <xdr:row>25</xdr:row>
      <xdr:rowOff>76200</xdr:rowOff>
    </xdr:to>
    <xdr:sp>
      <xdr:nvSpPr>
        <xdr:cNvPr id="22" name="AutoShape 11"/>
        <xdr:cNvSpPr>
          <a:spLocks/>
        </xdr:cNvSpPr>
      </xdr:nvSpPr>
      <xdr:spPr>
        <a:xfrm>
          <a:off x="1933575" y="384810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238125</xdr:rowOff>
    </xdr:from>
    <xdr:to>
      <xdr:col>14</xdr:col>
      <xdr:colOff>0</xdr:colOff>
      <xdr:row>9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4860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14</xdr:col>
      <xdr:colOff>0</xdr:colOff>
      <xdr:row>9</xdr:row>
      <xdr:rowOff>257175</xdr:rowOff>
    </xdr:to>
    <xdr:sp>
      <xdr:nvSpPr>
        <xdr:cNvPr id="2" name="Line 2"/>
        <xdr:cNvSpPr>
          <a:spLocks/>
        </xdr:cNvSpPr>
      </xdr:nvSpPr>
      <xdr:spPr>
        <a:xfrm>
          <a:off x="0" y="25050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228600</xdr:rowOff>
    </xdr:from>
    <xdr:to>
      <xdr:col>14</xdr:col>
      <xdr:colOff>0</xdr:colOff>
      <xdr:row>26</xdr:row>
      <xdr:rowOff>228600</xdr:rowOff>
    </xdr:to>
    <xdr:sp>
      <xdr:nvSpPr>
        <xdr:cNvPr id="3" name="Line 12"/>
        <xdr:cNvSpPr>
          <a:spLocks/>
        </xdr:cNvSpPr>
      </xdr:nvSpPr>
      <xdr:spPr>
        <a:xfrm>
          <a:off x="0" y="6438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14</xdr:col>
      <xdr:colOff>0</xdr:colOff>
      <xdr:row>27</xdr:row>
      <xdr:rowOff>9525</xdr:rowOff>
    </xdr:to>
    <xdr:sp>
      <xdr:nvSpPr>
        <xdr:cNvPr id="4" name="Line 13"/>
        <xdr:cNvSpPr>
          <a:spLocks/>
        </xdr:cNvSpPr>
      </xdr:nvSpPr>
      <xdr:spPr>
        <a:xfrm>
          <a:off x="0" y="64579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238125</xdr:rowOff>
    </xdr:from>
    <xdr:to>
      <xdr:col>14</xdr:col>
      <xdr:colOff>0</xdr:colOff>
      <xdr:row>9</xdr:row>
      <xdr:rowOff>238125</xdr:rowOff>
    </xdr:to>
    <xdr:sp>
      <xdr:nvSpPr>
        <xdr:cNvPr id="5" name="Line 23"/>
        <xdr:cNvSpPr>
          <a:spLocks/>
        </xdr:cNvSpPr>
      </xdr:nvSpPr>
      <xdr:spPr>
        <a:xfrm>
          <a:off x="0" y="24860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257175</xdr:rowOff>
    </xdr:from>
    <xdr:to>
      <xdr:col>14</xdr:col>
      <xdr:colOff>0</xdr:colOff>
      <xdr:row>9</xdr:row>
      <xdr:rowOff>257175</xdr:rowOff>
    </xdr:to>
    <xdr:sp>
      <xdr:nvSpPr>
        <xdr:cNvPr id="6" name="Line 24"/>
        <xdr:cNvSpPr>
          <a:spLocks/>
        </xdr:cNvSpPr>
      </xdr:nvSpPr>
      <xdr:spPr>
        <a:xfrm>
          <a:off x="0" y="25050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14</xdr:col>
      <xdr:colOff>0</xdr:colOff>
      <xdr:row>57</xdr:row>
      <xdr:rowOff>0</xdr:rowOff>
    </xdr:to>
    <xdr:sp>
      <xdr:nvSpPr>
        <xdr:cNvPr id="7" name="Line 25"/>
        <xdr:cNvSpPr>
          <a:spLocks/>
        </xdr:cNvSpPr>
      </xdr:nvSpPr>
      <xdr:spPr>
        <a:xfrm>
          <a:off x="0" y="126777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19050</xdr:rowOff>
    </xdr:from>
    <xdr:to>
      <xdr:col>14</xdr:col>
      <xdr:colOff>0</xdr:colOff>
      <xdr:row>57</xdr:row>
      <xdr:rowOff>19050</xdr:rowOff>
    </xdr:to>
    <xdr:sp>
      <xdr:nvSpPr>
        <xdr:cNvPr id="8" name="Line 26"/>
        <xdr:cNvSpPr>
          <a:spLocks/>
        </xdr:cNvSpPr>
      </xdr:nvSpPr>
      <xdr:spPr>
        <a:xfrm>
          <a:off x="0" y="126968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228600</xdr:rowOff>
    </xdr:from>
    <xdr:to>
      <xdr:col>14</xdr:col>
      <xdr:colOff>0</xdr:colOff>
      <xdr:row>26</xdr:row>
      <xdr:rowOff>228600</xdr:rowOff>
    </xdr:to>
    <xdr:sp>
      <xdr:nvSpPr>
        <xdr:cNvPr id="9" name="Line 27"/>
        <xdr:cNvSpPr>
          <a:spLocks/>
        </xdr:cNvSpPr>
      </xdr:nvSpPr>
      <xdr:spPr>
        <a:xfrm>
          <a:off x="0" y="6438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14</xdr:col>
      <xdr:colOff>0</xdr:colOff>
      <xdr:row>27</xdr:row>
      <xdr:rowOff>9525</xdr:rowOff>
    </xdr:to>
    <xdr:sp>
      <xdr:nvSpPr>
        <xdr:cNvPr id="10" name="Line 28"/>
        <xdr:cNvSpPr>
          <a:spLocks/>
        </xdr:cNvSpPr>
      </xdr:nvSpPr>
      <xdr:spPr>
        <a:xfrm>
          <a:off x="0" y="64579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N17" sqref="N17"/>
    </sheetView>
  </sheetViews>
  <sheetFormatPr defaultColWidth="9.00390625" defaultRowHeight="13.5"/>
  <cols>
    <col min="1" max="3" width="15.125" style="1" customWidth="1"/>
    <col min="4" max="4" width="24.625" style="1" customWidth="1"/>
    <col min="5" max="16384" width="9.00390625" style="1" customWidth="1"/>
  </cols>
  <sheetData>
    <row r="1" spans="1:4" s="2" customFormat="1" ht="26.25" customHeight="1">
      <c r="A1" s="10" t="s">
        <v>149</v>
      </c>
      <c r="B1" s="7"/>
      <c r="C1" s="7"/>
      <c r="D1" s="8"/>
    </row>
    <row r="2" spans="1:5" s="5" customFormat="1" ht="18.75" customHeight="1">
      <c r="A2" s="20" t="s">
        <v>121</v>
      </c>
      <c r="B2" s="20"/>
      <c r="C2" s="21"/>
      <c r="D2" s="21"/>
      <c r="E2" s="21"/>
    </row>
    <row r="3" spans="1:5" s="5" customFormat="1" ht="13.5">
      <c r="A3" s="22"/>
      <c r="B3" s="22"/>
      <c r="C3" s="21"/>
      <c r="D3" s="23" t="s">
        <v>211</v>
      </c>
      <c r="E3" s="21"/>
    </row>
    <row r="4" spans="1:5" ht="22.5" customHeight="1">
      <c r="A4" s="24" t="s">
        <v>1</v>
      </c>
      <c r="B4" s="25" t="s">
        <v>11</v>
      </c>
      <c r="C4" s="25" t="s">
        <v>0</v>
      </c>
      <c r="D4" s="26" t="s">
        <v>7</v>
      </c>
      <c r="E4" s="14"/>
    </row>
    <row r="5" spans="1:5" ht="22.5" customHeight="1">
      <c r="A5" s="27" t="s">
        <v>130</v>
      </c>
      <c r="B5" s="88">
        <v>478</v>
      </c>
      <c r="C5" s="89">
        <v>1133</v>
      </c>
      <c r="D5" s="90">
        <v>115999977</v>
      </c>
      <c r="E5" s="14"/>
    </row>
    <row r="6" spans="1:5" ht="7.5" customHeight="1">
      <c r="A6" s="28"/>
      <c r="B6" s="28"/>
      <c r="C6" s="28"/>
      <c r="D6" s="14"/>
      <c r="E6" s="14"/>
    </row>
    <row r="7" spans="1:5" ht="13.5">
      <c r="A7" s="28"/>
      <c r="B7" s="28"/>
      <c r="C7" s="14"/>
      <c r="D7" s="23" t="s">
        <v>154</v>
      </c>
      <c r="E7" s="14"/>
    </row>
    <row r="8" spans="1:5" ht="13.5">
      <c r="A8" s="14"/>
      <c r="B8" s="14"/>
      <c r="C8" s="14"/>
      <c r="D8" s="14"/>
      <c r="E8" s="14"/>
    </row>
  </sheetData>
  <sheetProtection/>
  <printOptions/>
  <pageMargins left="0.7874015748031497" right="0.7874015748031497" top="0.7086614173228347" bottom="0.7874015748031497" header="0.7874015748031497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2" width="10.875" style="1" customWidth="1"/>
    <col min="3" max="3" width="3.625" style="1" customWidth="1"/>
    <col min="4" max="4" width="6.125" style="1" customWidth="1"/>
    <col min="5" max="6" width="15.625" style="1" customWidth="1"/>
    <col min="7" max="7" width="22.625" style="1" customWidth="1"/>
    <col min="8" max="16384" width="9.00390625" style="1" customWidth="1"/>
  </cols>
  <sheetData>
    <row r="1" spans="1:7" s="5" customFormat="1" ht="18.75" customHeight="1">
      <c r="A1" s="20" t="s">
        <v>134</v>
      </c>
      <c r="B1" s="20"/>
      <c r="C1" s="20"/>
      <c r="D1" s="22"/>
      <c r="E1" s="21"/>
      <c r="F1" s="21"/>
      <c r="G1" s="21"/>
    </row>
    <row r="2" spans="1:7" s="5" customFormat="1" ht="13.5">
      <c r="A2" s="22"/>
      <c r="B2" s="22"/>
      <c r="C2" s="22"/>
      <c r="D2" s="22"/>
      <c r="E2" s="21"/>
      <c r="F2" s="21"/>
      <c r="G2" s="23" t="s">
        <v>211</v>
      </c>
    </row>
    <row r="3" spans="1:8" ht="13.5" customHeight="1">
      <c r="A3" s="118" t="s">
        <v>1</v>
      </c>
      <c r="B3" s="118"/>
      <c r="C3" s="119"/>
      <c r="D3" s="119"/>
      <c r="E3" s="25" t="s">
        <v>11</v>
      </c>
      <c r="F3" s="25" t="s">
        <v>0</v>
      </c>
      <c r="G3" s="26" t="s">
        <v>8</v>
      </c>
      <c r="H3" s="6"/>
    </row>
    <row r="4" spans="1:7" ht="12" customHeight="1">
      <c r="A4" s="120" t="s">
        <v>130</v>
      </c>
      <c r="B4" s="120"/>
      <c r="C4" s="120"/>
      <c r="D4" s="121"/>
      <c r="E4" s="58">
        <f>SUM(E5:E24)</f>
        <v>557</v>
      </c>
      <c r="F4" s="58">
        <f>SUM(F5:F24)</f>
        <v>2147</v>
      </c>
      <c r="G4" s="59">
        <f>SUM(G5:G24)</f>
        <v>43077345</v>
      </c>
    </row>
    <row r="5" spans="1:7" s="11" customFormat="1" ht="12" customHeight="1">
      <c r="A5" s="122" t="s">
        <v>4</v>
      </c>
      <c r="B5" s="122"/>
      <c r="C5" s="13"/>
      <c r="D5" s="18" t="s">
        <v>9</v>
      </c>
      <c r="E5" s="60">
        <v>31</v>
      </c>
      <c r="F5" s="60">
        <v>38</v>
      </c>
      <c r="G5" s="61">
        <v>2224086</v>
      </c>
    </row>
    <row r="6" spans="1:7" s="11" customFormat="1" ht="12" customHeight="1">
      <c r="A6" s="123"/>
      <c r="B6" s="123"/>
      <c r="C6" s="12"/>
      <c r="D6" s="18" t="s">
        <v>10</v>
      </c>
      <c r="E6" s="60">
        <v>40</v>
      </c>
      <c r="F6" s="60">
        <v>72</v>
      </c>
      <c r="G6" s="61">
        <v>1688187</v>
      </c>
    </row>
    <row r="7" spans="1:7" s="11" customFormat="1" ht="12" customHeight="1">
      <c r="A7" s="123" t="s">
        <v>5</v>
      </c>
      <c r="B7" s="123"/>
      <c r="C7" s="13"/>
      <c r="D7" s="18" t="s">
        <v>9</v>
      </c>
      <c r="E7" s="60">
        <v>18</v>
      </c>
      <c r="F7" s="60">
        <v>25</v>
      </c>
      <c r="G7" s="61">
        <v>1556178</v>
      </c>
    </row>
    <row r="8" spans="1:7" s="11" customFormat="1" ht="12" customHeight="1">
      <c r="A8" s="123"/>
      <c r="B8" s="123"/>
      <c r="C8" s="12"/>
      <c r="D8" s="18" t="s">
        <v>10</v>
      </c>
      <c r="E8" s="60">
        <v>3</v>
      </c>
      <c r="F8" s="60">
        <v>5</v>
      </c>
      <c r="G8" s="61">
        <v>5475</v>
      </c>
    </row>
    <row r="9" spans="1:7" s="11" customFormat="1" ht="12" customHeight="1">
      <c r="A9" s="123" t="s">
        <v>6</v>
      </c>
      <c r="B9" s="123"/>
      <c r="C9" s="13"/>
      <c r="D9" s="18" t="s">
        <v>9</v>
      </c>
      <c r="E9" s="60">
        <v>48</v>
      </c>
      <c r="F9" s="60">
        <v>67</v>
      </c>
      <c r="G9" s="61">
        <v>3768840</v>
      </c>
    </row>
    <row r="10" spans="1:7" s="11" customFormat="1" ht="12" customHeight="1">
      <c r="A10" s="123"/>
      <c r="B10" s="123"/>
      <c r="C10" s="13"/>
      <c r="D10" s="18" t="s">
        <v>10</v>
      </c>
      <c r="E10" s="60">
        <v>225</v>
      </c>
      <c r="F10" s="60">
        <v>1454</v>
      </c>
      <c r="G10" s="61">
        <v>3838840</v>
      </c>
    </row>
    <row r="11" spans="1:7" s="11" customFormat="1" ht="12" customHeight="1">
      <c r="A11" s="123" t="s">
        <v>3</v>
      </c>
      <c r="B11" s="123"/>
      <c r="C11" s="12"/>
      <c r="D11" s="18" t="s">
        <v>9</v>
      </c>
      <c r="E11" s="60">
        <v>35</v>
      </c>
      <c r="F11" s="60">
        <v>56</v>
      </c>
      <c r="G11" s="61">
        <v>4105669</v>
      </c>
    </row>
    <row r="12" spans="1:7" s="11" customFormat="1" ht="12" customHeight="1">
      <c r="A12" s="123"/>
      <c r="B12" s="123"/>
      <c r="C12" s="12"/>
      <c r="D12" s="18" t="s">
        <v>10</v>
      </c>
      <c r="E12" s="60">
        <v>74</v>
      </c>
      <c r="F12" s="60">
        <v>247</v>
      </c>
      <c r="G12" s="61">
        <v>948333</v>
      </c>
    </row>
    <row r="13" spans="1:7" s="11" customFormat="1" ht="12" customHeight="1">
      <c r="A13" s="123" t="s">
        <v>135</v>
      </c>
      <c r="B13" s="123" t="s">
        <v>136</v>
      </c>
      <c r="C13" s="13"/>
      <c r="D13" s="18" t="s">
        <v>9</v>
      </c>
      <c r="E13" s="60">
        <v>62</v>
      </c>
      <c r="F13" s="60">
        <v>87</v>
      </c>
      <c r="G13" s="61">
        <v>21775707</v>
      </c>
    </row>
    <row r="14" spans="1:7" s="11" customFormat="1" ht="12" customHeight="1">
      <c r="A14" s="123"/>
      <c r="B14" s="123"/>
      <c r="C14" s="12"/>
      <c r="D14" s="18" t="s">
        <v>10</v>
      </c>
      <c r="E14" s="60">
        <v>3</v>
      </c>
      <c r="F14" s="60">
        <v>7</v>
      </c>
      <c r="G14" s="61">
        <v>15211</v>
      </c>
    </row>
    <row r="15" spans="1:7" s="11" customFormat="1" ht="12" customHeight="1">
      <c r="A15" s="123"/>
      <c r="B15" s="123" t="s">
        <v>137</v>
      </c>
      <c r="C15" s="13"/>
      <c r="D15" s="18" t="s">
        <v>9</v>
      </c>
      <c r="E15" s="60">
        <v>1</v>
      </c>
      <c r="F15" s="60">
        <v>2</v>
      </c>
      <c r="G15" s="61">
        <v>62338</v>
      </c>
    </row>
    <row r="16" spans="1:7" s="11" customFormat="1" ht="12" customHeight="1">
      <c r="A16" s="123"/>
      <c r="B16" s="123"/>
      <c r="C16" s="12"/>
      <c r="D16" s="18" t="s">
        <v>10</v>
      </c>
      <c r="E16" s="60">
        <v>1</v>
      </c>
      <c r="F16" s="60">
        <v>2</v>
      </c>
      <c r="G16" s="61">
        <v>2019</v>
      </c>
    </row>
    <row r="17" spans="1:7" s="11" customFormat="1" ht="12" customHeight="1">
      <c r="A17" s="123"/>
      <c r="B17" s="123" t="s">
        <v>138</v>
      </c>
      <c r="C17" s="13"/>
      <c r="D17" s="18" t="s">
        <v>9</v>
      </c>
      <c r="E17" s="60">
        <v>3</v>
      </c>
      <c r="F17" s="60">
        <v>11</v>
      </c>
      <c r="G17" s="61">
        <v>715668</v>
      </c>
    </row>
    <row r="18" spans="1:7" s="11" customFormat="1" ht="12" customHeight="1">
      <c r="A18" s="123"/>
      <c r="B18" s="123"/>
      <c r="C18" s="13"/>
      <c r="D18" s="18" t="s">
        <v>10</v>
      </c>
      <c r="E18" s="60">
        <v>2</v>
      </c>
      <c r="F18" s="60">
        <v>45</v>
      </c>
      <c r="G18" s="61">
        <v>933941</v>
      </c>
    </row>
    <row r="19" spans="1:7" s="11" customFormat="1" ht="12" customHeight="1">
      <c r="A19" s="123"/>
      <c r="B19" s="125" t="s">
        <v>163</v>
      </c>
      <c r="C19" s="13"/>
      <c r="D19" s="18" t="s">
        <v>9</v>
      </c>
      <c r="E19" s="60">
        <v>1</v>
      </c>
      <c r="F19" s="60">
        <v>1</v>
      </c>
      <c r="G19" s="61">
        <v>144159</v>
      </c>
    </row>
    <row r="20" spans="1:7" s="11" customFormat="1" ht="12" customHeight="1">
      <c r="A20" s="123"/>
      <c r="B20" s="125"/>
      <c r="C20" s="13"/>
      <c r="D20" s="18" t="s">
        <v>10</v>
      </c>
      <c r="E20" s="60">
        <v>0</v>
      </c>
      <c r="F20" s="60">
        <v>0</v>
      </c>
      <c r="G20" s="61">
        <v>0</v>
      </c>
    </row>
    <row r="21" spans="1:7" s="11" customFormat="1" ht="12" customHeight="1">
      <c r="A21" s="123"/>
      <c r="B21" s="123" t="s">
        <v>139</v>
      </c>
      <c r="C21" s="13"/>
      <c r="D21" s="18" t="s">
        <v>9</v>
      </c>
      <c r="E21" s="60">
        <v>7</v>
      </c>
      <c r="F21" s="60">
        <v>21</v>
      </c>
      <c r="G21" s="61">
        <v>1277187</v>
      </c>
    </row>
    <row r="22" spans="1:7" s="11" customFormat="1" ht="12" customHeight="1">
      <c r="A22" s="123"/>
      <c r="B22" s="123"/>
      <c r="C22" s="13"/>
      <c r="D22" s="18" t="s">
        <v>10</v>
      </c>
      <c r="E22" s="60">
        <v>3</v>
      </c>
      <c r="F22" s="60">
        <v>7</v>
      </c>
      <c r="G22" s="61">
        <v>15507</v>
      </c>
    </row>
    <row r="23" spans="1:7" s="11" customFormat="1" ht="12" customHeight="1">
      <c r="A23" s="123" t="s">
        <v>140</v>
      </c>
      <c r="B23" s="123"/>
      <c r="C23" s="13"/>
      <c r="D23" s="18" t="s">
        <v>9</v>
      </c>
      <c r="E23" s="60">
        <v>0</v>
      </c>
      <c r="F23" s="60">
        <v>0</v>
      </c>
      <c r="G23" s="61">
        <v>0</v>
      </c>
    </row>
    <row r="24" spans="1:7" s="11" customFormat="1" ht="12" customHeight="1">
      <c r="A24" s="124"/>
      <c r="B24" s="124"/>
      <c r="C24" s="17"/>
      <c r="D24" s="19" t="s">
        <v>10</v>
      </c>
      <c r="E24" s="62">
        <v>0</v>
      </c>
      <c r="F24" s="62">
        <v>0</v>
      </c>
      <c r="G24" s="63">
        <v>0</v>
      </c>
    </row>
    <row r="25" spans="1:7" ht="13.5">
      <c r="A25" s="14"/>
      <c r="B25" s="14"/>
      <c r="C25" s="14"/>
      <c r="D25" s="14"/>
      <c r="E25" s="29"/>
      <c r="F25" s="29"/>
      <c r="G25" s="23" t="s">
        <v>154</v>
      </c>
    </row>
  </sheetData>
  <sheetProtection/>
  <mergeCells count="13">
    <mergeCell ref="A23:B24"/>
    <mergeCell ref="A13:A22"/>
    <mergeCell ref="B13:B14"/>
    <mergeCell ref="B15:B16"/>
    <mergeCell ref="B17:B18"/>
    <mergeCell ref="B19:B20"/>
    <mergeCell ref="B21:B22"/>
    <mergeCell ref="A3:D3"/>
    <mergeCell ref="A4:D4"/>
    <mergeCell ref="A5:B6"/>
    <mergeCell ref="A7:B8"/>
    <mergeCell ref="A9:B10"/>
    <mergeCell ref="A11:B12"/>
  </mergeCells>
  <printOptions/>
  <pageMargins left="0.7874015748031497" right="0.7874015748031497" top="2.5590551181102366" bottom="0.7874015748031497" header="0.4724409448818898" footer="0.472440944881889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B1">
      <selection activeCell="N17" sqref="N17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3.125" style="1" customWidth="1"/>
    <col min="4" max="4" width="6.50390625" style="1" customWidth="1"/>
    <col min="5" max="6" width="14.75390625" style="1" customWidth="1"/>
    <col min="7" max="7" width="24.625" style="1" customWidth="1"/>
    <col min="8" max="16384" width="9.00390625" style="1" customWidth="1"/>
  </cols>
  <sheetData>
    <row r="1" spans="1:5" ht="18.75" customHeight="1">
      <c r="A1" s="2" t="s">
        <v>122</v>
      </c>
      <c r="B1" s="3"/>
      <c r="C1" s="4"/>
      <c r="D1" s="3"/>
      <c r="E1" s="3"/>
    </row>
    <row r="2" spans="1:7" ht="13.5">
      <c r="A2" s="14"/>
      <c r="B2" s="14"/>
      <c r="C2" s="22"/>
      <c r="D2" s="14"/>
      <c r="E2" s="14"/>
      <c r="F2" s="14"/>
      <c r="G2" s="23" t="s">
        <v>211</v>
      </c>
    </row>
    <row r="3" spans="1:7" ht="13.5" customHeight="1">
      <c r="A3" s="126" t="s">
        <v>131</v>
      </c>
      <c r="B3" s="126"/>
      <c r="C3" s="126"/>
      <c r="D3" s="118"/>
      <c r="E3" s="31" t="s">
        <v>12</v>
      </c>
      <c r="F3" s="31" t="s">
        <v>13</v>
      </c>
      <c r="G3" s="26" t="s">
        <v>8</v>
      </c>
    </row>
    <row r="4" spans="1:7" ht="12" customHeight="1">
      <c r="A4" s="120" t="s">
        <v>132</v>
      </c>
      <c r="B4" s="120"/>
      <c r="C4" s="120"/>
      <c r="D4" s="121"/>
      <c r="E4" s="58">
        <f>SUM(E5:E26)</f>
        <v>1615</v>
      </c>
      <c r="F4" s="58">
        <f>SUM(F5:F26)</f>
        <v>16175</v>
      </c>
      <c r="G4" s="59">
        <f>SUM(G5:G26)</f>
        <v>428638293</v>
      </c>
    </row>
    <row r="5" spans="1:7" ht="12" customHeight="1">
      <c r="A5" s="127"/>
      <c r="B5" s="122" t="s">
        <v>14</v>
      </c>
      <c r="C5" s="15"/>
      <c r="D5" s="16" t="s">
        <v>15</v>
      </c>
      <c r="E5" s="64">
        <v>96</v>
      </c>
      <c r="F5" s="64">
        <v>451</v>
      </c>
      <c r="G5" s="65">
        <v>61271527</v>
      </c>
    </row>
    <row r="6" spans="1:7" ht="12" customHeight="1">
      <c r="A6" s="128"/>
      <c r="B6" s="123"/>
      <c r="C6" s="12"/>
      <c r="D6" s="13" t="s">
        <v>10</v>
      </c>
      <c r="E6" s="60">
        <v>107</v>
      </c>
      <c r="F6" s="60">
        <v>1521</v>
      </c>
      <c r="G6" s="61">
        <v>14066018</v>
      </c>
    </row>
    <row r="7" spans="1:7" ht="12" customHeight="1">
      <c r="A7" s="128"/>
      <c r="B7" s="123" t="s">
        <v>16</v>
      </c>
      <c r="C7" s="13"/>
      <c r="D7" s="13" t="s">
        <v>15</v>
      </c>
      <c r="E7" s="60">
        <v>35</v>
      </c>
      <c r="F7" s="60">
        <v>81</v>
      </c>
      <c r="G7" s="61">
        <v>6191673</v>
      </c>
    </row>
    <row r="8" spans="1:7" ht="12" customHeight="1">
      <c r="A8" s="128"/>
      <c r="B8" s="123"/>
      <c r="C8" s="13"/>
      <c r="D8" s="13" t="s">
        <v>10</v>
      </c>
      <c r="E8" s="60">
        <v>122</v>
      </c>
      <c r="F8" s="60">
        <v>1445</v>
      </c>
      <c r="G8" s="61">
        <v>17683958</v>
      </c>
    </row>
    <row r="9" spans="1:7" ht="12" customHeight="1">
      <c r="A9" s="128"/>
      <c r="B9" s="123" t="s">
        <v>141</v>
      </c>
      <c r="C9" s="13"/>
      <c r="D9" s="13" t="s">
        <v>15</v>
      </c>
      <c r="E9" s="60">
        <v>36</v>
      </c>
      <c r="F9" s="60">
        <v>159</v>
      </c>
      <c r="G9" s="61">
        <v>10047868</v>
      </c>
    </row>
    <row r="10" spans="1:7" ht="12" customHeight="1">
      <c r="A10" s="128"/>
      <c r="B10" s="123"/>
      <c r="C10" s="13"/>
      <c r="D10" s="13" t="s">
        <v>10</v>
      </c>
      <c r="E10" s="60">
        <v>10</v>
      </c>
      <c r="F10" s="60">
        <v>721</v>
      </c>
      <c r="G10" s="61">
        <v>20593828</v>
      </c>
    </row>
    <row r="11" spans="1:7" ht="12" customHeight="1">
      <c r="A11" s="128"/>
      <c r="B11" s="123" t="s">
        <v>17</v>
      </c>
      <c r="C11" s="13"/>
      <c r="D11" s="13" t="s">
        <v>15</v>
      </c>
      <c r="E11" s="60">
        <v>81</v>
      </c>
      <c r="F11" s="60">
        <v>223</v>
      </c>
      <c r="G11" s="61">
        <v>22062220</v>
      </c>
    </row>
    <row r="12" spans="1:7" ht="12" customHeight="1">
      <c r="A12" s="128"/>
      <c r="B12" s="123"/>
      <c r="C12" s="13"/>
      <c r="D12" s="13" t="s">
        <v>10</v>
      </c>
      <c r="E12" s="60">
        <v>91</v>
      </c>
      <c r="F12" s="60">
        <v>1238</v>
      </c>
      <c r="G12" s="61">
        <v>15007881</v>
      </c>
    </row>
    <row r="13" spans="1:7" ht="12" customHeight="1">
      <c r="A13" s="128"/>
      <c r="B13" s="123" t="s">
        <v>18</v>
      </c>
      <c r="C13" s="13"/>
      <c r="D13" s="13" t="s">
        <v>15</v>
      </c>
      <c r="E13" s="60">
        <v>34</v>
      </c>
      <c r="F13" s="60">
        <v>56</v>
      </c>
      <c r="G13" s="61">
        <v>2651544</v>
      </c>
    </row>
    <row r="14" spans="1:7" ht="12" customHeight="1">
      <c r="A14" s="128"/>
      <c r="B14" s="123"/>
      <c r="C14" s="13"/>
      <c r="D14" s="13" t="s">
        <v>10</v>
      </c>
      <c r="E14" s="60">
        <v>556</v>
      </c>
      <c r="F14" s="60">
        <v>3958</v>
      </c>
      <c r="G14" s="61">
        <v>137940935</v>
      </c>
    </row>
    <row r="15" spans="1:7" ht="12" customHeight="1">
      <c r="A15" s="128"/>
      <c r="B15" s="123" t="s">
        <v>19</v>
      </c>
      <c r="C15" s="13"/>
      <c r="D15" s="13" t="s">
        <v>15</v>
      </c>
      <c r="E15" s="60">
        <v>16</v>
      </c>
      <c r="F15" s="60">
        <v>37</v>
      </c>
      <c r="G15" s="61">
        <v>5684407</v>
      </c>
    </row>
    <row r="16" spans="1:7" ht="12" customHeight="1">
      <c r="A16" s="128"/>
      <c r="B16" s="123"/>
      <c r="C16" s="13"/>
      <c r="D16" s="13" t="s">
        <v>10</v>
      </c>
      <c r="E16" s="60">
        <v>49</v>
      </c>
      <c r="F16" s="60">
        <v>534</v>
      </c>
      <c r="G16" s="61">
        <v>7094161</v>
      </c>
    </row>
    <row r="17" spans="1:7" ht="12" customHeight="1">
      <c r="A17" s="128"/>
      <c r="B17" s="123" t="s">
        <v>20</v>
      </c>
      <c r="C17" s="13"/>
      <c r="D17" s="13" t="s">
        <v>15</v>
      </c>
      <c r="E17" s="60">
        <v>24</v>
      </c>
      <c r="F17" s="60">
        <v>36</v>
      </c>
      <c r="G17" s="61">
        <v>2377898</v>
      </c>
    </row>
    <row r="18" spans="1:7" ht="12" customHeight="1">
      <c r="A18" s="128"/>
      <c r="B18" s="123"/>
      <c r="C18" s="13"/>
      <c r="D18" s="13" t="s">
        <v>10</v>
      </c>
      <c r="E18" s="60">
        <v>92</v>
      </c>
      <c r="F18" s="60">
        <v>1533</v>
      </c>
      <c r="G18" s="61">
        <v>10418475</v>
      </c>
    </row>
    <row r="19" spans="1:7" ht="12" customHeight="1">
      <c r="A19" s="128"/>
      <c r="B19" s="123" t="s">
        <v>21</v>
      </c>
      <c r="C19" s="13"/>
      <c r="D19" s="13" t="s">
        <v>15</v>
      </c>
      <c r="E19" s="60">
        <v>25</v>
      </c>
      <c r="F19" s="60">
        <v>95</v>
      </c>
      <c r="G19" s="61">
        <v>11695664</v>
      </c>
    </row>
    <row r="20" spans="1:7" ht="12" customHeight="1">
      <c r="A20" s="128"/>
      <c r="B20" s="123"/>
      <c r="C20" s="13"/>
      <c r="D20" s="13" t="s">
        <v>10</v>
      </c>
      <c r="E20" s="60">
        <v>35</v>
      </c>
      <c r="F20" s="60">
        <v>624</v>
      </c>
      <c r="G20" s="61">
        <v>11549922</v>
      </c>
    </row>
    <row r="21" spans="1:7" ht="12" customHeight="1">
      <c r="A21" s="128"/>
      <c r="B21" s="123" t="s">
        <v>210</v>
      </c>
      <c r="C21" s="13"/>
      <c r="D21" s="13" t="s">
        <v>15</v>
      </c>
      <c r="E21" s="60">
        <v>10</v>
      </c>
      <c r="F21" s="60">
        <v>38</v>
      </c>
      <c r="G21" s="61">
        <v>2777502</v>
      </c>
    </row>
    <row r="22" spans="1:7" ht="12" customHeight="1">
      <c r="A22" s="128"/>
      <c r="B22" s="123"/>
      <c r="C22" s="13"/>
      <c r="D22" s="13" t="s">
        <v>10</v>
      </c>
      <c r="E22" s="60">
        <v>46</v>
      </c>
      <c r="F22" s="60">
        <v>494</v>
      </c>
      <c r="G22" s="61">
        <v>15382447</v>
      </c>
    </row>
    <row r="23" spans="1:7" ht="12" customHeight="1">
      <c r="A23" s="128"/>
      <c r="B23" s="123" t="s">
        <v>22</v>
      </c>
      <c r="C23" s="13"/>
      <c r="D23" s="13" t="s">
        <v>15</v>
      </c>
      <c r="E23" s="60">
        <v>63</v>
      </c>
      <c r="F23" s="60">
        <v>221</v>
      </c>
      <c r="G23" s="61">
        <v>15543827</v>
      </c>
    </row>
    <row r="24" spans="1:7" ht="12" customHeight="1">
      <c r="A24" s="128"/>
      <c r="B24" s="123"/>
      <c r="C24" s="13"/>
      <c r="D24" s="13" t="s">
        <v>10</v>
      </c>
      <c r="E24" s="60">
        <v>56</v>
      </c>
      <c r="F24" s="60">
        <v>2471</v>
      </c>
      <c r="G24" s="61">
        <v>35075484</v>
      </c>
    </row>
    <row r="25" spans="1:7" ht="12" customHeight="1">
      <c r="A25" s="128"/>
      <c r="B25" s="123" t="s">
        <v>142</v>
      </c>
      <c r="C25" s="13"/>
      <c r="D25" s="13" t="s">
        <v>15</v>
      </c>
      <c r="E25" s="60">
        <v>12</v>
      </c>
      <c r="F25" s="60">
        <v>23</v>
      </c>
      <c r="G25" s="61">
        <v>1205736</v>
      </c>
    </row>
    <row r="26" spans="1:7" ht="12" customHeight="1">
      <c r="A26" s="129"/>
      <c r="B26" s="124"/>
      <c r="C26" s="17"/>
      <c r="D26" s="17" t="s">
        <v>10</v>
      </c>
      <c r="E26" s="62">
        <v>19</v>
      </c>
      <c r="F26" s="62">
        <v>216</v>
      </c>
      <c r="G26" s="63">
        <v>2315318</v>
      </c>
    </row>
    <row r="27" spans="1:7" ht="14.25" customHeight="1">
      <c r="A27" s="14"/>
      <c r="B27" s="14"/>
      <c r="C27" s="14"/>
      <c r="D27" s="14"/>
      <c r="E27" s="14"/>
      <c r="F27" s="14"/>
      <c r="G27" s="100" t="s">
        <v>154</v>
      </c>
    </row>
    <row r="44" ht="13.5">
      <c r="E44" s="1" t="s">
        <v>215</v>
      </c>
    </row>
  </sheetData>
  <sheetProtection/>
  <mergeCells count="14">
    <mergeCell ref="B23:B24"/>
    <mergeCell ref="B25:B26"/>
    <mergeCell ref="A3:D3"/>
    <mergeCell ref="A4:D4"/>
    <mergeCell ref="A5:A2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</mergeCells>
  <printOptions/>
  <pageMargins left="0.7874015748031497" right="0.7874015748031497" top="6.692913385826772" bottom="0.3937007874015748" header="0.4724409448818898" footer="0.59055118110236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63"/>
  <sheetViews>
    <sheetView zoomScalePageLayoutView="0" workbookViewId="0" topLeftCell="A19">
      <selection activeCell="S46" sqref="S46"/>
    </sheetView>
  </sheetViews>
  <sheetFormatPr defaultColWidth="9.00390625" defaultRowHeight="13.5"/>
  <cols>
    <col min="1" max="1" width="4.00390625" style="1" customWidth="1"/>
    <col min="2" max="2" width="26.125" style="1" customWidth="1"/>
    <col min="3" max="3" width="0.875" style="1" customWidth="1"/>
    <col min="4" max="4" width="5.75390625" style="1" customWidth="1"/>
    <col min="5" max="14" width="5.25390625" style="1" customWidth="1"/>
    <col min="15" max="16384" width="9.00390625" style="1" customWidth="1"/>
  </cols>
  <sheetData>
    <row r="1" spans="1:14" s="3" customFormat="1" ht="18.75" customHeight="1">
      <c r="A1" s="2" t="s">
        <v>123</v>
      </c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3" customFormat="1" ht="18.75" customHeight="1">
      <c r="A2" s="28" t="s">
        <v>129</v>
      </c>
      <c r="B2" s="28"/>
      <c r="C2" s="28"/>
      <c r="D2" s="32"/>
      <c r="E2" s="32"/>
      <c r="F2" s="32"/>
      <c r="G2" s="32"/>
      <c r="H2" s="32"/>
      <c r="I2" s="32"/>
      <c r="J2" s="22"/>
      <c r="K2" s="32"/>
      <c r="L2" s="32"/>
      <c r="M2" s="32"/>
      <c r="N2" s="32"/>
    </row>
    <row r="3" spans="1:14" ht="13.5" customHeight="1">
      <c r="A3" s="14"/>
      <c r="B3" s="14"/>
      <c r="C3" s="14"/>
      <c r="D3" s="143"/>
      <c r="N3" s="144" t="s">
        <v>224</v>
      </c>
    </row>
    <row r="4" spans="1:14" ht="12.75" customHeight="1">
      <c r="A4" s="132" t="s">
        <v>23</v>
      </c>
      <c r="B4" s="133"/>
      <c r="C4" s="34"/>
      <c r="D4" s="145" t="s">
        <v>24</v>
      </c>
      <c r="E4" s="145" t="s">
        <v>25</v>
      </c>
      <c r="F4" s="145" t="s">
        <v>26</v>
      </c>
      <c r="G4" s="145" t="s">
        <v>27</v>
      </c>
      <c r="H4" s="145" t="s">
        <v>28</v>
      </c>
      <c r="I4" s="145" t="s">
        <v>29</v>
      </c>
      <c r="J4" s="145" t="s">
        <v>30</v>
      </c>
      <c r="K4" s="145" t="s">
        <v>31</v>
      </c>
      <c r="L4" s="145" t="s">
        <v>32</v>
      </c>
      <c r="M4" s="145" t="s">
        <v>33</v>
      </c>
      <c r="N4" s="146" t="s">
        <v>34</v>
      </c>
    </row>
    <row r="5" spans="1:15" ht="12.75" customHeight="1">
      <c r="A5" s="130" t="s">
        <v>2</v>
      </c>
      <c r="B5" s="131"/>
      <c r="C5" s="36"/>
      <c r="D5" s="147">
        <f aca="true" t="shared" si="0" ref="D5:D36">SUM(E5:N5)</f>
        <v>15900</v>
      </c>
      <c r="E5" s="147">
        <f aca="true" t="shared" si="1" ref="E5:N5">SUM(E6:E61)</f>
        <v>1679</v>
      </c>
      <c r="F5" s="147">
        <f t="shared" si="1"/>
        <v>2229</v>
      </c>
      <c r="G5" s="147">
        <f t="shared" si="1"/>
        <v>2134</v>
      </c>
      <c r="H5" s="147">
        <f t="shared" si="1"/>
        <v>1569</v>
      </c>
      <c r="I5" s="147">
        <f t="shared" si="1"/>
        <v>1192</v>
      </c>
      <c r="J5" s="147">
        <f t="shared" si="1"/>
        <v>1677</v>
      </c>
      <c r="K5" s="147">
        <f t="shared" si="1"/>
        <v>911</v>
      </c>
      <c r="L5" s="147">
        <f t="shared" si="1"/>
        <v>1352</v>
      </c>
      <c r="M5" s="147">
        <f t="shared" si="1"/>
        <v>1856</v>
      </c>
      <c r="N5" s="148">
        <f t="shared" si="1"/>
        <v>1301</v>
      </c>
      <c r="O5" s="96"/>
    </row>
    <row r="6" spans="1:15" ht="12.75" customHeight="1">
      <c r="A6" s="37" t="s">
        <v>223</v>
      </c>
      <c r="B6" s="38" t="s">
        <v>35</v>
      </c>
      <c r="C6" s="38"/>
      <c r="D6" s="149">
        <f t="shared" si="0"/>
        <v>424</v>
      </c>
      <c r="E6" s="150">
        <v>51</v>
      </c>
      <c r="F6" s="150">
        <v>57</v>
      </c>
      <c r="G6" s="150">
        <v>51</v>
      </c>
      <c r="H6" s="150">
        <v>52</v>
      </c>
      <c r="I6" s="150">
        <v>32</v>
      </c>
      <c r="J6" s="150">
        <v>49</v>
      </c>
      <c r="K6" s="150">
        <v>29</v>
      </c>
      <c r="L6" s="150">
        <v>31</v>
      </c>
      <c r="M6" s="150">
        <v>43</v>
      </c>
      <c r="N6" s="151">
        <v>29</v>
      </c>
      <c r="O6" s="96"/>
    </row>
    <row r="7" spans="1:15" ht="12.75" customHeight="1">
      <c r="A7" s="37" t="s">
        <v>222</v>
      </c>
      <c r="B7" s="38" t="s">
        <v>36</v>
      </c>
      <c r="C7" s="38"/>
      <c r="D7" s="152">
        <f t="shared" si="0"/>
        <v>498</v>
      </c>
      <c r="E7" s="153">
        <v>49</v>
      </c>
      <c r="F7" s="153">
        <v>64</v>
      </c>
      <c r="G7" s="153">
        <v>88</v>
      </c>
      <c r="H7" s="153">
        <v>49</v>
      </c>
      <c r="I7" s="153">
        <v>22</v>
      </c>
      <c r="J7" s="153">
        <v>41</v>
      </c>
      <c r="K7" s="153">
        <v>26</v>
      </c>
      <c r="L7" s="153">
        <v>34</v>
      </c>
      <c r="M7" s="153">
        <v>67</v>
      </c>
      <c r="N7" s="154">
        <v>58</v>
      </c>
      <c r="O7" s="96"/>
    </row>
    <row r="8" spans="1:15" ht="12.75" customHeight="1">
      <c r="A8" s="37" t="s">
        <v>71</v>
      </c>
      <c r="B8" s="38" t="s">
        <v>37</v>
      </c>
      <c r="C8" s="38"/>
      <c r="D8" s="152">
        <f t="shared" si="0"/>
        <v>398</v>
      </c>
      <c r="E8" s="153">
        <v>51</v>
      </c>
      <c r="F8" s="153">
        <v>65</v>
      </c>
      <c r="G8" s="153">
        <v>56</v>
      </c>
      <c r="H8" s="153">
        <v>31</v>
      </c>
      <c r="I8" s="153">
        <v>30</v>
      </c>
      <c r="J8" s="153">
        <v>36</v>
      </c>
      <c r="K8" s="153">
        <v>22</v>
      </c>
      <c r="L8" s="153">
        <v>40</v>
      </c>
      <c r="M8" s="153">
        <v>42</v>
      </c>
      <c r="N8" s="154">
        <v>25</v>
      </c>
      <c r="O8" s="96"/>
    </row>
    <row r="9" spans="1:15" ht="12.75" customHeight="1">
      <c r="A9" s="37" t="s">
        <v>72</v>
      </c>
      <c r="B9" s="38" t="s">
        <v>38</v>
      </c>
      <c r="C9" s="38"/>
      <c r="D9" s="152">
        <f t="shared" si="0"/>
        <v>1050</v>
      </c>
      <c r="E9" s="153">
        <v>126</v>
      </c>
      <c r="F9" s="153">
        <v>167</v>
      </c>
      <c r="G9" s="153">
        <v>123</v>
      </c>
      <c r="H9" s="153">
        <v>103</v>
      </c>
      <c r="I9" s="153">
        <v>83</v>
      </c>
      <c r="J9" s="153">
        <v>109</v>
      </c>
      <c r="K9" s="153">
        <v>56</v>
      </c>
      <c r="L9" s="153">
        <v>79</v>
      </c>
      <c r="M9" s="153">
        <v>115</v>
      </c>
      <c r="N9" s="154">
        <v>89</v>
      </c>
      <c r="O9" s="96"/>
    </row>
    <row r="10" spans="1:15" ht="12.75" customHeight="1">
      <c r="A10" s="37" t="s">
        <v>73</v>
      </c>
      <c r="B10" s="38" t="s">
        <v>221</v>
      </c>
      <c r="C10" s="38"/>
      <c r="D10" s="152">
        <f t="shared" si="0"/>
        <v>23</v>
      </c>
      <c r="E10" s="153">
        <v>2</v>
      </c>
      <c r="F10" s="153">
        <v>4</v>
      </c>
      <c r="G10" s="153">
        <v>3</v>
      </c>
      <c r="H10" s="153">
        <v>3</v>
      </c>
      <c r="I10" s="153">
        <v>1</v>
      </c>
      <c r="J10" s="153">
        <v>1</v>
      </c>
      <c r="K10" s="153">
        <v>1</v>
      </c>
      <c r="L10" s="153">
        <v>3</v>
      </c>
      <c r="M10" s="153">
        <v>4</v>
      </c>
      <c r="N10" s="154">
        <v>1</v>
      </c>
      <c r="O10" s="96"/>
    </row>
    <row r="11" spans="1:15" ht="12.75" customHeight="1">
      <c r="A11" s="37" t="s">
        <v>74</v>
      </c>
      <c r="B11" s="38" t="s">
        <v>39</v>
      </c>
      <c r="C11" s="38"/>
      <c r="D11" s="152">
        <f t="shared" si="0"/>
        <v>208</v>
      </c>
      <c r="E11" s="153">
        <v>19</v>
      </c>
      <c r="F11" s="153">
        <v>29</v>
      </c>
      <c r="G11" s="153">
        <v>30</v>
      </c>
      <c r="H11" s="153">
        <v>25</v>
      </c>
      <c r="I11" s="153">
        <v>17</v>
      </c>
      <c r="J11" s="153">
        <v>20</v>
      </c>
      <c r="K11" s="153">
        <v>12</v>
      </c>
      <c r="L11" s="153">
        <v>19</v>
      </c>
      <c r="M11" s="153">
        <v>26</v>
      </c>
      <c r="N11" s="154">
        <v>11</v>
      </c>
      <c r="O11" s="96"/>
    </row>
    <row r="12" spans="1:15" ht="12.75" customHeight="1">
      <c r="A12" s="37" t="s">
        <v>75</v>
      </c>
      <c r="B12" s="38" t="s">
        <v>220</v>
      </c>
      <c r="C12" s="38"/>
      <c r="D12" s="152">
        <f t="shared" si="0"/>
        <v>633</v>
      </c>
      <c r="E12" s="153">
        <v>63</v>
      </c>
      <c r="F12" s="153">
        <v>88</v>
      </c>
      <c r="G12" s="153">
        <v>82</v>
      </c>
      <c r="H12" s="153">
        <v>62</v>
      </c>
      <c r="I12" s="153">
        <v>44</v>
      </c>
      <c r="J12" s="153">
        <v>74</v>
      </c>
      <c r="K12" s="153">
        <v>27</v>
      </c>
      <c r="L12" s="153">
        <v>57</v>
      </c>
      <c r="M12" s="153">
        <v>66</v>
      </c>
      <c r="N12" s="154">
        <v>70</v>
      </c>
      <c r="O12" s="96"/>
    </row>
    <row r="13" spans="1:15" ht="12.75" customHeight="1">
      <c r="A13" s="37" t="s">
        <v>76</v>
      </c>
      <c r="B13" s="38" t="s">
        <v>40</v>
      </c>
      <c r="C13" s="38"/>
      <c r="D13" s="152">
        <f t="shared" si="0"/>
        <v>117</v>
      </c>
      <c r="E13" s="153">
        <v>10</v>
      </c>
      <c r="F13" s="153">
        <v>17</v>
      </c>
      <c r="G13" s="153">
        <v>11</v>
      </c>
      <c r="H13" s="153">
        <v>16</v>
      </c>
      <c r="I13" s="153">
        <v>11</v>
      </c>
      <c r="J13" s="153">
        <v>8</v>
      </c>
      <c r="K13" s="153">
        <v>6</v>
      </c>
      <c r="L13" s="153">
        <v>14</v>
      </c>
      <c r="M13" s="153">
        <v>16</v>
      </c>
      <c r="N13" s="154">
        <v>8</v>
      </c>
      <c r="O13" s="96"/>
    </row>
    <row r="14" spans="1:15" ht="12.75" customHeight="1">
      <c r="A14" s="37" t="s">
        <v>77</v>
      </c>
      <c r="B14" s="38" t="s">
        <v>128</v>
      </c>
      <c r="C14" s="38"/>
      <c r="D14" s="152">
        <f t="shared" si="0"/>
        <v>662</v>
      </c>
      <c r="E14" s="153">
        <v>67</v>
      </c>
      <c r="F14" s="153">
        <v>107</v>
      </c>
      <c r="G14" s="153">
        <v>75</v>
      </c>
      <c r="H14" s="153">
        <v>54</v>
      </c>
      <c r="I14" s="153">
        <v>55</v>
      </c>
      <c r="J14" s="153">
        <v>67</v>
      </c>
      <c r="K14" s="153">
        <v>37</v>
      </c>
      <c r="L14" s="153">
        <v>59</v>
      </c>
      <c r="M14" s="153">
        <v>93</v>
      </c>
      <c r="N14" s="154">
        <v>48</v>
      </c>
      <c r="O14" s="96"/>
    </row>
    <row r="15" spans="1:15" ht="12.75" customHeight="1">
      <c r="A15" s="37" t="s">
        <v>78</v>
      </c>
      <c r="B15" s="38" t="s">
        <v>41</v>
      </c>
      <c r="C15" s="38"/>
      <c r="D15" s="152">
        <f t="shared" si="0"/>
        <v>498</v>
      </c>
      <c r="E15" s="153">
        <v>49</v>
      </c>
      <c r="F15" s="153">
        <v>69</v>
      </c>
      <c r="G15" s="153">
        <v>55</v>
      </c>
      <c r="H15" s="153">
        <v>47</v>
      </c>
      <c r="I15" s="153">
        <v>39</v>
      </c>
      <c r="J15" s="153">
        <v>65</v>
      </c>
      <c r="K15" s="153">
        <v>40</v>
      </c>
      <c r="L15" s="153">
        <v>50</v>
      </c>
      <c r="M15" s="153">
        <v>51</v>
      </c>
      <c r="N15" s="154">
        <v>33</v>
      </c>
      <c r="O15" s="96"/>
    </row>
    <row r="16" spans="1:15" ht="12.75" customHeight="1">
      <c r="A16" s="37" t="s">
        <v>79</v>
      </c>
      <c r="B16" s="38" t="s">
        <v>42</v>
      </c>
      <c r="C16" s="38"/>
      <c r="D16" s="152">
        <f t="shared" si="0"/>
        <v>157</v>
      </c>
      <c r="E16" s="153">
        <v>19</v>
      </c>
      <c r="F16" s="153">
        <v>25</v>
      </c>
      <c r="G16" s="153">
        <v>13</v>
      </c>
      <c r="H16" s="153">
        <v>12</v>
      </c>
      <c r="I16" s="153">
        <v>16</v>
      </c>
      <c r="J16" s="153">
        <v>16</v>
      </c>
      <c r="K16" s="153">
        <v>7</v>
      </c>
      <c r="L16" s="153">
        <v>20</v>
      </c>
      <c r="M16" s="153">
        <v>21</v>
      </c>
      <c r="N16" s="154">
        <v>8</v>
      </c>
      <c r="O16" s="96"/>
    </row>
    <row r="17" spans="1:15" ht="12.75" customHeight="1">
      <c r="A17" s="37" t="s">
        <v>80</v>
      </c>
      <c r="B17" s="38" t="s">
        <v>43</v>
      </c>
      <c r="C17" s="38"/>
      <c r="D17" s="152">
        <f t="shared" si="0"/>
        <v>2599</v>
      </c>
      <c r="E17" s="153">
        <v>312</v>
      </c>
      <c r="F17" s="153">
        <v>312</v>
      </c>
      <c r="G17" s="153">
        <v>373</v>
      </c>
      <c r="H17" s="153">
        <v>274</v>
      </c>
      <c r="I17" s="153">
        <v>197</v>
      </c>
      <c r="J17" s="153">
        <v>297</v>
      </c>
      <c r="K17" s="153">
        <v>178</v>
      </c>
      <c r="L17" s="153">
        <v>183</v>
      </c>
      <c r="M17" s="153">
        <v>300</v>
      </c>
      <c r="N17" s="154">
        <v>173</v>
      </c>
      <c r="O17" s="96"/>
    </row>
    <row r="18" spans="1:15" ht="12.75" customHeight="1">
      <c r="A18" s="37" t="s">
        <v>81</v>
      </c>
      <c r="B18" s="38" t="s">
        <v>44</v>
      </c>
      <c r="C18" s="38"/>
      <c r="D18" s="152">
        <f t="shared" si="0"/>
        <v>115</v>
      </c>
      <c r="E18" s="153">
        <v>8</v>
      </c>
      <c r="F18" s="153">
        <v>14</v>
      </c>
      <c r="G18" s="153">
        <v>14</v>
      </c>
      <c r="H18" s="153">
        <v>11</v>
      </c>
      <c r="I18" s="153">
        <v>11</v>
      </c>
      <c r="J18" s="153">
        <v>13</v>
      </c>
      <c r="K18" s="153">
        <v>7</v>
      </c>
      <c r="L18" s="153">
        <v>12</v>
      </c>
      <c r="M18" s="153">
        <v>15</v>
      </c>
      <c r="N18" s="154">
        <v>10</v>
      </c>
      <c r="O18" s="96"/>
    </row>
    <row r="19" spans="1:15" ht="12.75" customHeight="1">
      <c r="A19" s="37" t="s">
        <v>82</v>
      </c>
      <c r="B19" s="38" t="s">
        <v>45</v>
      </c>
      <c r="C19" s="38"/>
      <c r="D19" s="152">
        <f t="shared" si="0"/>
        <v>231</v>
      </c>
      <c r="E19" s="153">
        <v>21</v>
      </c>
      <c r="F19" s="153">
        <v>40</v>
      </c>
      <c r="G19" s="153">
        <v>33</v>
      </c>
      <c r="H19" s="153">
        <v>28</v>
      </c>
      <c r="I19" s="153">
        <v>12</v>
      </c>
      <c r="J19" s="153">
        <v>20</v>
      </c>
      <c r="K19" s="153">
        <v>11</v>
      </c>
      <c r="L19" s="153">
        <v>20</v>
      </c>
      <c r="M19" s="153">
        <v>29</v>
      </c>
      <c r="N19" s="154">
        <v>17</v>
      </c>
      <c r="O19" s="96"/>
    </row>
    <row r="20" spans="1:15" ht="12.75" customHeight="1">
      <c r="A20" s="37" t="s">
        <v>83</v>
      </c>
      <c r="B20" s="38" t="s">
        <v>46</v>
      </c>
      <c r="C20" s="38"/>
      <c r="D20" s="152">
        <f t="shared" si="0"/>
        <v>89</v>
      </c>
      <c r="E20" s="153">
        <v>7</v>
      </c>
      <c r="F20" s="153">
        <v>16</v>
      </c>
      <c r="G20" s="153">
        <v>11</v>
      </c>
      <c r="H20" s="153">
        <v>8</v>
      </c>
      <c r="I20" s="153">
        <v>9</v>
      </c>
      <c r="J20" s="153">
        <v>15</v>
      </c>
      <c r="K20" s="153">
        <v>6</v>
      </c>
      <c r="L20" s="153">
        <v>6</v>
      </c>
      <c r="M20" s="153">
        <v>6</v>
      </c>
      <c r="N20" s="154">
        <v>5</v>
      </c>
      <c r="O20" s="96"/>
    </row>
    <row r="21" spans="1:15" ht="12.75" customHeight="1">
      <c r="A21" s="37" t="s">
        <v>84</v>
      </c>
      <c r="B21" s="38" t="s">
        <v>150</v>
      </c>
      <c r="C21" s="38"/>
      <c r="D21" s="152">
        <f t="shared" si="0"/>
        <v>478</v>
      </c>
      <c r="E21" s="153">
        <v>47</v>
      </c>
      <c r="F21" s="153">
        <v>54</v>
      </c>
      <c r="G21" s="153">
        <v>69</v>
      </c>
      <c r="H21" s="153">
        <v>35</v>
      </c>
      <c r="I21" s="153">
        <v>38</v>
      </c>
      <c r="J21" s="153">
        <v>46</v>
      </c>
      <c r="K21" s="153">
        <v>27</v>
      </c>
      <c r="L21" s="153">
        <v>51</v>
      </c>
      <c r="M21" s="153">
        <v>68</v>
      </c>
      <c r="N21" s="154">
        <v>43</v>
      </c>
      <c r="O21" s="96"/>
    </row>
    <row r="22" spans="1:15" ht="12.75" customHeight="1">
      <c r="A22" s="37" t="s">
        <v>85</v>
      </c>
      <c r="B22" s="38" t="s">
        <v>47</v>
      </c>
      <c r="C22" s="38"/>
      <c r="D22" s="152">
        <f t="shared" si="0"/>
        <v>792</v>
      </c>
      <c r="E22" s="153">
        <v>96</v>
      </c>
      <c r="F22" s="153">
        <v>108</v>
      </c>
      <c r="G22" s="153">
        <v>128</v>
      </c>
      <c r="H22" s="153">
        <v>90</v>
      </c>
      <c r="I22" s="153">
        <v>56</v>
      </c>
      <c r="J22" s="153">
        <v>91</v>
      </c>
      <c r="K22" s="153">
        <v>48</v>
      </c>
      <c r="L22" s="153">
        <v>47</v>
      </c>
      <c r="M22" s="153">
        <v>83</v>
      </c>
      <c r="N22" s="154">
        <v>45</v>
      </c>
      <c r="O22" s="96"/>
    </row>
    <row r="23" spans="1:15" ht="12.75" customHeight="1">
      <c r="A23" s="37" t="s">
        <v>86</v>
      </c>
      <c r="B23" s="38" t="s">
        <v>113</v>
      </c>
      <c r="C23" s="38"/>
      <c r="D23" s="152">
        <f t="shared" si="0"/>
        <v>6</v>
      </c>
      <c r="E23" s="153">
        <v>0</v>
      </c>
      <c r="F23" s="153">
        <v>2</v>
      </c>
      <c r="G23" s="153">
        <v>1</v>
      </c>
      <c r="H23" s="153">
        <v>1</v>
      </c>
      <c r="I23" s="153">
        <v>0</v>
      </c>
      <c r="J23" s="153">
        <v>0</v>
      </c>
      <c r="K23" s="153">
        <v>1</v>
      </c>
      <c r="L23" s="153">
        <v>1</v>
      </c>
      <c r="M23" s="153">
        <v>0</v>
      </c>
      <c r="N23" s="154">
        <v>0</v>
      </c>
      <c r="O23" s="96"/>
    </row>
    <row r="24" spans="1:15" ht="12.75" customHeight="1">
      <c r="A24" s="37" t="s">
        <v>87</v>
      </c>
      <c r="B24" s="38" t="s">
        <v>48</v>
      </c>
      <c r="C24" s="38"/>
      <c r="D24" s="152">
        <f t="shared" si="0"/>
        <v>58</v>
      </c>
      <c r="E24" s="153">
        <v>3</v>
      </c>
      <c r="F24" s="153">
        <v>10</v>
      </c>
      <c r="G24" s="153">
        <v>7</v>
      </c>
      <c r="H24" s="153">
        <v>3</v>
      </c>
      <c r="I24" s="153">
        <v>3</v>
      </c>
      <c r="J24" s="153">
        <v>4</v>
      </c>
      <c r="K24" s="153">
        <v>6</v>
      </c>
      <c r="L24" s="153">
        <v>4</v>
      </c>
      <c r="M24" s="153">
        <v>10</v>
      </c>
      <c r="N24" s="154">
        <v>8</v>
      </c>
      <c r="O24" s="96"/>
    </row>
    <row r="25" spans="1:15" ht="12.75" customHeight="1">
      <c r="A25" s="37" t="s">
        <v>88</v>
      </c>
      <c r="B25" s="38" t="s">
        <v>151</v>
      </c>
      <c r="C25" s="38"/>
      <c r="D25" s="152">
        <f t="shared" si="0"/>
        <v>2354</v>
      </c>
      <c r="E25" s="153">
        <v>240</v>
      </c>
      <c r="F25" s="153">
        <v>336</v>
      </c>
      <c r="G25" s="153">
        <v>322</v>
      </c>
      <c r="H25" s="153">
        <v>210</v>
      </c>
      <c r="I25" s="153">
        <v>181</v>
      </c>
      <c r="J25" s="153">
        <v>202</v>
      </c>
      <c r="K25" s="153">
        <v>125</v>
      </c>
      <c r="L25" s="153">
        <v>212</v>
      </c>
      <c r="M25" s="153">
        <v>318</v>
      </c>
      <c r="N25" s="154">
        <v>208</v>
      </c>
      <c r="O25" s="96"/>
    </row>
    <row r="26" spans="1:15" ht="12.75" customHeight="1">
      <c r="A26" s="37" t="s">
        <v>89</v>
      </c>
      <c r="B26" s="38" t="s">
        <v>219</v>
      </c>
      <c r="C26" s="38"/>
      <c r="D26" s="152">
        <f t="shared" si="0"/>
        <v>28</v>
      </c>
      <c r="E26" s="153">
        <v>4</v>
      </c>
      <c r="F26" s="153">
        <v>2</v>
      </c>
      <c r="G26" s="153">
        <v>3</v>
      </c>
      <c r="H26" s="153">
        <v>2</v>
      </c>
      <c r="I26" s="153">
        <v>3</v>
      </c>
      <c r="J26" s="153">
        <v>4</v>
      </c>
      <c r="K26" s="153">
        <v>2</v>
      </c>
      <c r="L26" s="153">
        <v>2</v>
      </c>
      <c r="M26" s="153">
        <v>3</v>
      </c>
      <c r="N26" s="154">
        <v>3</v>
      </c>
      <c r="O26" s="96"/>
    </row>
    <row r="27" spans="1:15" ht="12.75" customHeight="1">
      <c r="A27" s="37" t="s">
        <v>90</v>
      </c>
      <c r="B27" s="38" t="s">
        <v>49</v>
      </c>
      <c r="C27" s="38"/>
      <c r="D27" s="152">
        <f t="shared" si="0"/>
        <v>547</v>
      </c>
      <c r="E27" s="153">
        <v>36</v>
      </c>
      <c r="F27" s="153">
        <v>67</v>
      </c>
      <c r="G27" s="153">
        <v>86</v>
      </c>
      <c r="H27" s="153">
        <v>60</v>
      </c>
      <c r="I27" s="153">
        <v>46</v>
      </c>
      <c r="J27" s="153">
        <v>45</v>
      </c>
      <c r="K27" s="153">
        <v>26</v>
      </c>
      <c r="L27" s="153">
        <v>54</v>
      </c>
      <c r="M27" s="153">
        <v>75</v>
      </c>
      <c r="N27" s="154">
        <v>52</v>
      </c>
      <c r="O27" s="96"/>
    </row>
    <row r="28" spans="1:15" ht="12.75" customHeight="1">
      <c r="A28" s="37" t="s">
        <v>91</v>
      </c>
      <c r="B28" s="38" t="s">
        <v>114</v>
      </c>
      <c r="C28" s="38"/>
      <c r="D28" s="152">
        <f t="shared" si="0"/>
        <v>8</v>
      </c>
      <c r="E28" s="153">
        <v>1</v>
      </c>
      <c r="F28" s="153">
        <v>1</v>
      </c>
      <c r="G28" s="153">
        <v>1</v>
      </c>
      <c r="H28" s="153">
        <v>4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4">
        <v>1</v>
      </c>
      <c r="O28" s="96"/>
    </row>
    <row r="29" spans="1:15" ht="12.75" customHeight="1">
      <c r="A29" s="37" t="s">
        <v>92</v>
      </c>
      <c r="B29" s="38" t="s">
        <v>115</v>
      </c>
      <c r="C29" s="38"/>
      <c r="D29" s="152">
        <f t="shared" si="0"/>
        <v>323</v>
      </c>
      <c r="E29" s="153">
        <v>40</v>
      </c>
      <c r="F29" s="153">
        <v>49</v>
      </c>
      <c r="G29" s="153">
        <v>29</v>
      </c>
      <c r="H29" s="153">
        <v>33</v>
      </c>
      <c r="I29" s="153">
        <v>19</v>
      </c>
      <c r="J29" s="153">
        <v>44</v>
      </c>
      <c r="K29" s="153">
        <v>20</v>
      </c>
      <c r="L29" s="153">
        <v>24</v>
      </c>
      <c r="M29" s="153">
        <v>36</v>
      </c>
      <c r="N29" s="154">
        <v>29</v>
      </c>
      <c r="O29" s="96"/>
    </row>
    <row r="30" spans="1:15" ht="12.75" customHeight="1">
      <c r="A30" s="37" t="s">
        <v>93</v>
      </c>
      <c r="B30" s="38" t="s">
        <v>50</v>
      </c>
      <c r="C30" s="38"/>
      <c r="D30" s="152">
        <f t="shared" si="0"/>
        <v>21</v>
      </c>
      <c r="E30" s="153">
        <v>3</v>
      </c>
      <c r="F30" s="153">
        <v>3</v>
      </c>
      <c r="G30" s="153">
        <v>2</v>
      </c>
      <c r="H30" s="153">
        <v>4</v>
      </c>
      <c r="I30" s="153">
        <v>1</v>
      </c>
      <c r="J30" s="153">
        <v>3</v>
      </c>
      <c r="K30" s="153">
        <v>0</v>
      </c>
      <c r="L30" s="153">
        <v>3</v>
      </c>
      <c r="M30" s="153">
        <v>2</v>
      </c>
      <c r="N30" s="154">
        <v>0</v>
      </c>
      <c r="O30" s="96"/>
    </row>
    <row r="31" spans="1:15" ht="12.75" customHeight="1">
      <c r="A31" s="37" t="s">
        <v>94</v>
      </c>
      <c r="B31" s="38" t="s">
        <v>152</v>
      </c>
      <c r="C31" s="38"/>
      <c r="D31" s="152">
        <f t="shared" si="0"/>
        <v>382</v>
      </c>
      <c r="E31" s="153">
        <v>43</v>
      </c>
      <c r="F31" s="153">
        <v>65</v>
      </c>
      <c r="G31" s="153">
        <v>49</v>
      </c>
      <c r="H31" s="153">
        <v>36</v>
      </c>
      <c r="I31" s="153">
        <v>26</v>
      </c>
      <c r="J31" s="153">
        <v>40</v>
      </c>
      <c r="K31" s="153">
        <v>27</v>
      </c>
      <c r="L31" s="153">
        <v>28</v>
      </c>
      <c r="M31" s="153">
        <v>37</v>
      </c>
      <c r="N31" s="154">
        <v>31</v>
      </c>
      <c r="O31" s="96"/>
    </row>
    <row r="32" spans="1:15" ht="12.75" customHeight="1">
      <c r="A32" s="37" t="s">
        <v>95</v>
      </c>
      <c r="B32" s="38" t="s">
        <v>153</v>
      </c>
      <c r="C32" s="38"/>
      <c r="D32" s="152">
        <f t="shared" si="0"/>
        <v>246</v>
      </c>
      <c r="E32" s="153">
        <v>30</v>
      </c>
      <c r="F32" s="153">
        <v>35</v>
      </c>
      <c r="G32" s="153">
        <v>26</v>
      </c>
      <c r="H32" s="153">
        <v>18</v>
      </c>
      <c r="I32" s="153">
        <v>16</v>
      </c>
      <c r="J32" s="153">
        <v>28</v>
      </c>
      <c r="K32" s="153">
        <v>10</v>
      </c>
      <c r="L32" s="153">
        <v>29</v>
      </c>
      <c r="M32" s="153">
        <v>35</v>
      </c>
      <c r="N32" s="154">
        <v>19</v>
      </c>
      <c r="O32" s="96"/>
    </row>
    <row r="33" spans="1:15" ht="24" customHeight="1">
      <c r="A33" s="37" t="s">
        <v>96</v>
      </c>
      <c r="B33" s="39" t="s">
        <v>118</v>
      </c>
      <c r="C33" s="39"/>
      <c r="D33" s="152">
        <f t="shared" si="0"/>
        <v>5</v>
      </c>
      <c r="E33" s="153">
        <v>1</v>
      </c>
      <c r="F33" s="153">
        <v>1</v>
      </c>
      <c r="G33" s="153">
        <v>0</v>
      </c>
      <c r="H33" s="153">
        <v>1</v>
      </c>
      <c r="I33" s="153">
        <v>0</v>
      </c>
      <c r="J33" s="153">
        <v>1</v>
      </c>
      <c r="K33" s="153">
        <v>0</v>
      </c>
      <c r="L33" s="153">
        <v>0</v>
      </c>
      <c r="M33" s="153">
        <v>0</v>
      </c>
      <c r="N33" s="154">
        <v>1</v>
      </c>
      <c r="O33" s="96"/>
    </row>
    <row r="34" spans="1:15" ht="12.75" customHeight="1">
      <c r="A34" s="37" t="s">
        <v>97</v>
      </c>
      <c r="B34" s="38" t="s">
        <v>51</v>
      </c>
      <c r="C34" s="38"/>
      <c r="D34" s="152">
        <f t="shared" si="0"/>
        <v>41</v>
      </c>
      <c r="E34" s="153">
        <v>7</v>
      </c>
      <c r="F34" s="153">
        <v>6</v>
      </c>
      <c r="G34" s="153">
        <v>6</v>
      </c>
      <c r="H34" s="153">
        <v>2</v>
      </c>
      <c r="I34" s="153">
        <v>4</v>
      </c>
      <c r="J34" s="153">
        <v>3</v>
      </c>
      <c r="K34" s="153">
        <v>1</v>
      </c>
      <c r="L34" s="153">
        <v>4</v>
      </c>
      <c r="M34" s="153">
        <v>1</v>
      </c>
      <c r="N34" s="154">
        <v>7</v>
      </c>
      <c r="O34" s="96"/>
    </row>
    <row r="35" spans="1:15" ht="12.75" customHeight="1">
      <c r="A35" s="37" t="s">
        <v>98</v>
      </c>
      <c r="B35" s="38" t="s">
        <v>52</v>
      </c>
      <c r="C35" s="38"/>
      <c r="D35" s="152">
        <f t="shared" si="0"/>
        <v>4</v>
      </c>
      <c r="E35" s="153">
        <v>0</v>
      </c>
      <c r="F35" s="153">
        <v>0</v>
      </c>
      <c r="G35" s="153">
        <v>0</v>
      </c>
      <c r="H35" s="153">
        <v>0</v>
      </c>
      <c r="I35" s="153">
        <v>1</v>
      </c>
      <c r="J35" s="153">
        <v>1</v>
      </c>
      <c r="K35" s="153">
        <v>0</v>
      </c>
      <c r="L35" s="153">
        <v>1</v>
      </c>
      <c r="M35" s="153">
        <v>0</v>
      </c>
      <c r="N35" s="154">
        <v>1</v>
      </c>
      <c r="O35" s="96"/>
    </row>
    <row r="36" spans="1:15" ht="12.75" customHeight="1">
      <c r="A36" s="37" t="s">
        <v>99</v>
      </c>
      <c r="B36" s="38" t="s">
        <v>53</v>
      </c>
      <c r="C36" s="38"/>
      <c r="D36" s="152">
        <f t="shared" si="0"/>
        <v>605</v>
      </c>
      <c r="E36" s="153">
        <v>58</v>
      </c>
      <c r="F36" s="153">
        <v>69</v>
      </c>
      <c r="G36" s="153">
        <v>79</v>
      </c>
      <c r="H36" s="153">
        <v>64</v>
      </c>
      <c r="I36" s="153">
        <v>47</v>
      </c>
      <c r="J36" s="153">
        <v>73</v>
      </c>
      <c r="K36" s="153">
        <v>17</v>
      </c>
      <c r="L36" s="153">
        <v>71</v>
      </c>
      <c r="M36" s="153">
        <v>65</v>
      </c>
      <c r="N36" s="154">
        <v>62</v>
      </c>
      <c r="O36" s="96"/>
    </row>
    <row r="37" spans="1:15" ht="12.75" customHeight="1">
      <c r="A37" s="37" t="s">
        <v>100</v>
      </c>
      <c r="B37" s="38" t="s">
        <v>54</v>
      </c>
      <c r="C37" s="38"/>
      <c r="D37" s="152">
        <f aca="true" t="shared" si="2" ref="D37:D68">SUM(E37:N37)</f>
        <v>6</v>
      </c>
      <c r="E37" s="153">
        <v>1</v>
      </c>
      <c r="F37" s="153">
        <v>2</v>
      </c>
      <c r="G37" s="153">
        <v>0</v>
      </c>
      <c r="H37" s="153">
        <v>1</v>
      </c>
      <c r="I37" s="153">
        <v>1</v>
      </c>
      <c r="J37" s="153">
        <v>0</v>
      </c>
      <c r="K37" s="153">
        <v>1</v>
      </c>
      <c r="L37" s="153">
        <v>0</v>
      </c>
      <c r="M37" s="153">
        <v>0</v>
      </c>
      <c r="N37" s="154">
        <v>0</v>
      </c>
      <c r="O37" s="96"/>
    </row>
    <row r="38" spans="1:15" ht="12.75" customHeight="1">
      <c r="A38" s="37" t="s">
        <v>101</v>
      </c>
      <c r="B38" s="38" t="s">
        <v>55</v>
      </c>
      <c r="C38" s="38"/>
      <c r="D38" s="152">
        <f t="shared" si="2"/>
        <v>313</v>
      </c>
      <c r="E38" s="153">
        <v>20</v>
      </c>
      <c r="F38" s="153">
        <v>62</v>
      </c>
      <c r="G38" s="153">
        <v>48</v>
      </c>
      <c r="H38" s="153">
        <v>29</v>
      </c>
      <c r="I38" s="153">
        <v>23</v>
      </c>
      <c r="J38" s="153">
        <v>36</v>
      </c>
      <c r="K38" s="153">
        <v>21</v>
      </c>
      <c r="L38" s="153">
        <v>14</v>
      </c>
      <c r="M38" s="153">
        <v>33</v>
      </c>
      <c r="N38" s="154">
        <v>27</v>
      </c>
      <c r="O38" s="96"/>
    </row>
    <row r="39" spans="1:15" ht="12.75" customHeight="1">
      <c r="A39" s="37" t="s">
        <v>102</v>
      </c>
      <c r="B39" s="38" t="s">
        <v>56</v>
      </c>
      <c r="C39" s="38"/>
      <c r="D39" s="152">
        <f t="shared" si="2"/>
        <v>137</v>
      </c>
      <c r="E39" s="153">
        <v>10</v>
      </c>
      <c r="F39" s="153">
        <v>15</v>
      </c>
      <c r="G39" s="153">
        <v>20</v>
      </c>
      <c r="H39" s="153">
        <v>16</v>
      </c>
      <c r="I39" s="153">
        <v>11</v>
      </c>
      <c r="J39" s="153">
        <v>16</v>
      </c>
      <c r="K39" s="153">
        <v>7</v>
      </c>
      <c r="L39" s="153">
        <v>14</v>
      </c>
      <c r="M39" s="153">
        <v>16</v>
      </c>
      <c r="N39" s="154">
        <v>12</v>
      </c>
      <c r="O39" s="96"/>
    </row>
    <row r="40" spans="1:15" ht="12.75" customHeight="1">
      <c r="A40" s="37" t="s">
        <v>103</v>
      </c>
      <c r="B40" s="38" t="s">
        <v>57</v>
      </c>
      <c r="C40" s="38"/>
      <c r="D40" s="152">
        <f t="shared" si="2"/>
        <v>33</v>
      </c>
      <c r="E40" s="153">
        <v>3</v>
      </c>
      <c r="F40" s="153">
        <v>2</v>
      </c>
      <c r="G40" s="153">
        <v>10</v>
      </c>
      <c r="H40" s="153">
        <v>6</v>
      </c>
      <c r="I40" s="153">
        <v>0</v>
      </c>
      <c r="J40" s="153">
        <v>4</v>
      </c>
      <c r="K40" s="153">
        <v>1</v>
      </c>
      <c r="L40" s="153">
        <v>1</v>
      </c>
      <c r="M40" s="153">
        <v>3</v>
      </c>
      <c r="N40" s="154">
        <v>3</v>
      </c>
      <c r="O40" s="96"/>
    </row>
    <row r="41" spans="1:15" ht="12.75" customHeight="1">
      <c r="A41" s="37" t="s">
        <v>104</v>
      </c>
      <c r="B41" s="38" t="s">
        <v>58</v>
      </c>
      <c r="C41" s="38"/>
      <c r="D41" s="152">
        <f t="shared" si="2"/>
        <v>285</v>
      </c>
      <c r="E41" s="153">
        <v>30</v>
      </c>
      <c r="F41" s="153">
        <v>34</v>
      </c>
      <c r="G41" s="153">
        <v>26</v>
      </c>
      <c r="H41" s="153">
        <v>13</v>
      </c>
      <c r="I41" s="153">
        <v>19</v>
      </c>
      <c r="J41" s="153">
        <v>42</v>
      </c>
      <c r="K41" s="153">
        <v>24</v>
      </c>
      <c r="L41" s="153">
        <v>35</v>
      </c>
      <c r="M41" s="153">
        <v>36</v>
      </c>
      <c r="N41" s="154">
        <v>26</v>
      </c>
      <c r="O41" s="96"/>
    </row>
    <row r="42" spans="1:15" ht="12.75" customHeight="1">
      <c r="A42" s="37" t="s">
        <v>105</v>
      </c>
      <c r="B42" s="38" t="s">
        <v>59</v>
      </c>
      <c r="C42" s="38"/>
      <c r="D42" s="152">
        <f t="shared" si="2"/>
        <v>356</v>
      </c>
      <c r="E42" s="153">
        <v>36</v>
      </c>
      <c r="F42" s="153">
        <v>42</v>
      </c>
      <c r="G42" s="153">
        <v>45</v>
      </c>
      <c r="H42" s="153">
        <v>43</v>
      </c>
      <c r="I42" s="153">
        <v>29</v>
      </c>
      <c r="J42" s="153">
        <v>48</v>
      </c>
      <c r="K42" s="153">
        <v>25</v>
      </c>
      <c r="L42" s="153">
        <v>29</v>
      </c>
      <c r="M42" s="153">
        <v>26</v>
      </c>
      <c r="N42" s="154">
        <v>33</v>
      </c>
      <c r="O42" s="96"/>
    </row>
    <row r="43" spans="1:15" ht="12.75" customHeight="1">
      <c r="A43" s="37" t="s">
        <v>106</v>
      </c>
      <c r="B43" s="38" t="s">
        <v>116</v>
      </c>
      <c r="C43" s="38"/>
      <c r="D43" s="152">
        <f t="shared" si="2"/>
        <v>6</v>
      </c>
      <c r="E43" s="153">
        <v>0</v>
      </c>
      <c r="F43" s="153">
        <v>2</v>
      </c>
      <c r="G43" s="153">
        <v>1</v>
      </c>
      <c r="H43" s="153">
        <v>1</v>
      </c>
      <c r="I43" s="153">
        <v>0</v>
      </c>
      <c r="J43" s="153">
        <v>0</v>
      </c>
      <c r="K43" s="153">
        <v>0</v>
      </c>
      <c r="L43" s="153">
        <v>1</v>
      </c>
      <c r="M43" s="153">
        <v>1</v>
      </c>
      <c r="N43" s="154">
        <v>0</v>
      </c>
      <c r="O43" s="96"/>
    </row>
    <row r="44" spans="1:15" ht="12.75" customHeight="1">
      <c r="A44" s="37" t="s">
        <v>107</v>
      </c>
      <c r="B44" s="38" t="s">
        <v>60</v>
      </c>
      <c r="C44" s="38"/>
      <c r="D44" s="152">
        <f t="shared" si="2"/>
        <v>29</v>
      </c>
      <c r="E44" s="153">
        <v>2</v>
      </c>
      <c r="F44" s="153">
        <v>4</v>
      </c>
      <c r="G44" s="153">
        <v>1</v>
      </c>
      <c r="H44" s="153">
        <v>2</v>
      </c>
      <c r="I44" s="153">
        <v>2</v>
      </c>
      <c r="J44" s="153">
        <v>2</v>
      </c>
      <c r="K44" s="153">
        <v>2</v>
      </c>
      <c r="L44" s="153">
        <v>4</v>
      </c>
      <c r="M44" s="153">
        <v>8</v>
      </c>
      <c r="N44" s="154">
        <v>2</v>
      </c>
      <c r="O44" s="96"/>
    </row>
    <row r="45" spans="1:15" ht="12.75" customHeight="1">
      <c r="A45" s="37" t="s">
        <v>108</v>
      </c>
      <c r="B45" s="38" t="s">
        <v>61</v>
      </c>
      <c r="C45" s="38"/>
      <c r="D45" s="152">
        <f t="shared" si="2"/>
        <v>61</v>
      </c>
      <c r="E45" s="153">
        <v>6</v>
      </c>
      <c r="F45" s="153">
        <v>8</v>
      </c>
      <c r="G45" s="153">
        <v>10</v>
      </c>
      <c r="H45" s="153">
        <v>11</v>
      </c>
      <c r="I45" s="153">
        <v>6</v>
      </c>
      <c r="J45" s="153">
        <v>4</v>
      </c>
      <c r="K45" s="153">
        <v>4</v>
      </c>
      <c r="L45" s="153">
        <v>7</v>
      </c>
      <c r="M45" s="153">
        <v>2</v>
      </c>
      <c r="N45" s="154">
        <v>3</v>
      </c>
      <c r="O45" s="96"/>
    </row>
    <row r="46" spans="1:15" ht="12.75" customHeight="1">
      <c r="A46" s="37" t="s">
        <v>109</v>
      </c>
      <c r="B46" s="38" t="s">
        <v>62</v>
      </c>
      <c r="C46" s="38"/>
      <c r="D46" s="152">
        <f t="shared" si="2"/>
        <v>2</v>
      </c>
      <c r="E46" s="153">
        <v>1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4">
        <v>1</v>
      </c>
      <c r="O46" s="96"/>
    </row>
    <row r="47" spans="1:15" ht="12.75" customHeight="1">
      <c r="A47" s="37" t="s">
        <v>110</v>
      </c>
      <c r="B47" s="40" t="s">
        <v>63</v>
      </c>
      <c r="C47" s="40"/>
      <c r="D47" s="152">
        <f t="shared" si="2"/>
        <v>1</v>
      </c>
      <c r="E47" s="153">
        <v>0</v>
      </c>
      <c r="F47" s="153">
        <v>1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4">
        <v>0</v>
      </c>
      <c r="O47" s="96"/>
    </row>
    <row r="48" spans="1:15" ht="24" customHeight="1">
      <c r="A48" s="37" t="s">
        <v>111</v>
      </c>
      <c r="B48" s="41" t="s">
        <v>119</v>
      </c>
      <c r="C48" s="41"/>
      <c r="D48" s="152">
        <f t="shared" si="2"/>
        <v>21</v>
      </c>
      <c r="E48" s="153">
        <v>3</v>
      </c>
      <c r="F48" s="153">
        <v>4</v>
      </c>
      <c r="G48" s="153">
        <v>3</v>
      </c>
      <c r="H48" s="153">
        <v>2</v>
      </c>
      <c r="I48" s="153">
        <v>2</v>
      </c>
      <c r="J48" s="153">
        <v>2</v>
      </c>
      <c r="K48" s="153">
        <v>0</v>
      </c>
      <c r="L48" s="153">
        <v>3</v>
      </c>
      <c r="M48" s="153">
        <v>2</v>
      </c>
      <c r="N48" s="154">
        <v>0</v>
      </c>
      <c r="O48" s="96"/>
    </row>
    <row r="49" spans="1:15" ht="12.75" customHeight="1">
      <c r="A49" s="37" t="s">
        <v>112</v>
      </c>
      <c r="B49" s="41" t="s">
        <v>120</v>
      </c>
      <c r="C49" s="41"/>
      <c r="D49" s="152">
        <f t="shared" si="2"/>
        <v>7</v>
      </c>
      <c r="E49" s="153">
        <v>0</v>
      </c>
      <c r="F49" s="153">
        <v>1</v>
      </c>
      <c r="G49" s="153">
        <v>0</v>
      </c>
      <c r="H49" s="153">
        <v>3</v>
      </c>
      <c r="I49" s="153">
        <v>1</v>
      </c>
      <c r="J49" s="153">
        <v>0</v>
      </c>
      <c r="K49" s="153">
        <v>0</v>
      </c>
      <c r="L49" s="153">
        <v>2</v>
      </c>
      <c r="M49" s="153">
        <v>0</v>
      </c>
      <c r="N49" s="154">
        <v>0</v>
      </c>
      <c r="O49" s="96"/>
    </row>
    <row r="50" spans="1:15" ht="12.75" customHeight="1">
      <c r="A50" s="37" t="s">
        <v>218</v>
      </c>
      <c r="B50" s="41" t="s">
        <v>217</v>
      </c>
      <c r="C50" s="41"/>
      <c r="D50" s="152">
        <f t="shared" si="2"/>
        <v>1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1</v>
      </c>
      <c r="N50" s="154">
        <v>0</v>
      </c>
      <c r="O50" s="96"/>
    </row>
    <row r="51" spans="1:15" s="6" customFormat="1" ht="12.75" customHeight="1">
      <c r="A51" s="37" t="s">
        <v>165</v>
      </c>
      <c r="B51" s="91" t="s">
        <v>164</v>
      </c>
      <c r="C51" s="41"/>
      <c r="D51" s="152">
        <f t="shared" si="2"/>
        <v>3</v>
      </c>
      <c r="E51" s="153">
        <v>0</v>
      </c>
      <c r="F51" s="153">
        <v>1</v>
      </c>
      <c r="G51" s="153">
        <v>1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1</v>
      </c>
      <c r="N51" s="154">
        <v>0</v>
      </c>
      <c r="O51" s="96"/>
    </row>
    <row r="52" spans="1:15" s="6" customFormat="1" ht="12.75" customHeight="1">
      <c r="A52" s="37" t="s">
        <v>166</v>
      </c>
      <c r="B52" s="44" t="s">
        <v>171</v>
      </c>
      <c r="C52" s="41"/>
      <c r="D52" s="152">
        <f t="shared" si="2"/>
        <v>19</v>
      </c>
      <c r="E52" s="153">
        <v>1</v>
      </c>
      <c r="F52" s="153">
        <v>5</v>
      </c>
      <c r="G52" s="153">
        <v>2</v>
      </c>
      <c r="H52" s="153">
        <v>4</v>
      </c>
      <c r="I52" s="153">
        <v>2</v>
      </c>
      <c r="J52" s="153">
        <v>2</v>
      </c>
      <c r="K52" s="153">
        <v>0</v>
      </c>
      <c r="L52" s="153">
        <v>0</v>
      </c>
      <c r="M52" s="153">
        <v>0</v>
      </c>
      <c r="N52" s="154">
        <v>3</v>
      </c>
      <c r="O52" s="96"/>
    </row>
    <row r="53" spans="1:15" ht="12.75" customHeight="1">
      <c r="A53" s="37" t="s">
        <v>167</v>
      </c>
      <c r="B53" s="92" t="s">
        <v>172</v>
      </c>
      <c r="C53" s="41"/>
      <c r="D53" s="152">
        <f t="shared" si="2"/>
        <v>16</v>
      </c>
      <c r="E53" s="153">
        <v>0</v>
      </c>
      <c r="F53" s="153">
        <v>4</v>
      </c>
      <c r="G53" s="153">
        <v>1</v>
      </c>
      <c r="H53" s="153">
        <v>1</v>
      </c>
      <c r="I53" s="153">
        <v>2</v>
      </c>
      <c r="J53" s="153">
        <v>0</v>
      </c>
      <c r="K53" s="153">
        <v>2</v>
      </c>
      <c r="L53" s="153">
        <v>2</v>
      </c>
      <c r="M53" s="153">
        <v>1</v>
      </c>
      <c r="N53" s="154">
        <v>3</v>
      </c>
      <c r="O53" s="96"/>
    </row>
    <row r="54" spans="1:15" ht="12.75" customHeight="1">
      <c r="A54" s="37" t="s">
        <v>168</v>
      </c>
      <c r="B54" s="93" t="s">
        <v>178</v>
      </c>
      <c r="C54" s="41"/>
      <c r="D54" s="152">
        <f t="shared" si="2"/>
        <v>73</v>
      </c>
      <c r="E54" s="153">
        <v>8</v>
      </c>
      <c r="F54" s="153">
        <v>11</v>
      </c>
      <c r="G54" s="153">
        <v>5</v>
      </c>
      <c r="H54" s="153">
        <v>5</v>
      </c>
      <c r="I54" s="153">
        <v>6</v>
      </c>
      <c r="J54" s="153">
        <v>8</v>
      </c>
      <c r="K54" s="153">
        <v>7</v>
      </c>
      <c r="L54" s="153">
        <v>7</v>
      </c>
      <c r="M54" s="153">
        <v>6</v>
      </c>
      <c r="N54" s="154">
        <v>10</v>
      </c>
      <c r="O54" s="96"/>
    </row>
    <row r="55" spans="1:15" ht="12.75" customHeight="1">
      <c r="A55" s="37" t="s">
        <v>169</v>
      </c>
      <c r="B55" s="93" t="s">
        <v>179</v>
      </c>
      <c r="C55" s="41"/>
      <c r="D55" s="152">
        <f t="shared" si="2"/>
        <v>420</v>
      </c>
      <c r="E55" s="153">
        <v>34</v>
      </c>
      <c r="F55" s="153">
        <v>72</v>
      </c>
      <c r="G55" s="153">
        <v>56</v>
      </c>
      <c r="H55" s="153">
        <v>54</v>
      </c>
      <c r="I55" s="153">
        <v>35</v>
      </c>
      <c r="J55" s="153">
        <v>42</v>
      </c>
      <c r="K55" s="153">
        <v>14</v>
      </c>
      <c r="L55" s="153">
        <v>29</v>
      </c>
      <c r="M55" s="153">
        <v>40</v>
      </c>
      <c r="N55" s="154">
        <v>44</v>
      </c>
      <c r="O55" s="96"/>
    </row>
    <row r="56" spans="1:15" ht="12.75" customHeight="1">
      <c r="A56" s="37" t="s">
        <v>170</v>
      </c>
      <c r="B56" s="93" t="s">
        <v>180</v>
      </c>
      <c r="C56" s="41"/>
      <c r="D56" s="152">
        <f t="shared" si="2"/>
        <v>0</v>
      </c>
      <c r="E56" s="153">
        <v>0</v>
      </c>
      <c r="F56" s="152">
        <v>0</v>
      </c>
      <c r="G56" s="152">
        <v>0</v>
      </c>
      <c r="H56" s="152">
        <v>0</v>
      </c>
      <c r="I56" s="152">
        <v>0</v>
      </c>
      <c r="J56" s="152">
        <v>0</v>
      </c>
      <c r="K56" s="152">
        <v>0</v>
      </c>
      <c r="L56" s="152">
        <v>0</v>
      </c>
      <c r="M56" s="152">
        <v>0</v>
      </c>
      <c r="N56" s="155">
        <v>0</v>
      </c>
      <c r="O56" s="96"/>
    </row>
    <row r="57" spans="1:15" ht="12.75" customHeight="1">
      <c r="A57" s="37" t="s">
        <v>173</v>
      </c>
      <c r="B57" s="93" t="s">
        <v>181</v>
      </c>
      <c r="C57" s="41"/>
      <c r="D57" s="152">
        <f t="shared" si="2"/>
        <v>14</v>
      </c>
      <c r="E57" s="153">
        <v>1</v>
      </c>
      <c r="F57" s="153">
        <v>0</v>
      </c>
      <c r="G57" s="153">
        <v>4</v>
      </c>
      <c r="H57" s="153">
        <v>1</v>
      </c>
      <c r="I57" s="153">
        <v>2</v>
      </c>
      <c r="J57" s="153">
        <v>2</v>
      </c>
      <c r="K57" s="153">
        <v>0</v>
      </c>
      <c r="L57" s="153">
        <v>1</v>
      </c>
      <c r="M57" s="153">
        <v>1</v>
      </c>
      <c r="N57" s="154">
        <v>2</v>
      </c>
      <c r="O57" s="96"/>
    </row>
    <row r="58" spans="1:15" ht="12.75" customHeight="1">
      <c r="A58" s="37" t="s">
        <v>174</v>
      </c>
      <c r="B58" s="93" t="s">
        <v>216</v>
      </c>
      <c r="C58" s="41"/>
      <c r="D58" s="152">
        <f t="shared" si="2"/>
        <v>10</v>
      </c>
      <c r="E58" s="153">
        <v>3</v>
      </c>
      <c r="F58" s="153">
        <v>1</v>
      </c>
      <c r="G58" s="153">
        <v>1</v>
      </c>
      <c r="H58" s="153">
        <v>1</v>
      </c>
      <c r="I58" s="153">
        <v>1</v>
      </c>
      <c r="J58" s="153">
        <v>1</v>
      </c>
      <c r="K58" s="153">
        <v>0</v>
      </c>
      <c r="L58" s="153">
        <v>1</v>
      </c>
      <c r="M58" s="153">
        <v>0</v>
      </c>
      <c r="N58" s="154">
        <v>1</v>
      </c>
      <c r="O58" s="96"/>
    </row>
    <row r="59" spans="1:15" ht="12.75" customHeight="1">
      <c r="A59" s="37" t="s">
        <v>175</v>
      </c>
      <c r="B59" s="93" t="s">
        <v>182</v>
      </c>
      <c r="C59" s="41"/>
      <c r="D59" s="152">
        <f t="shared" si="2"/>
        <v>1</v>
      </c>
      <c r="E59" s="153">
        <v>0</v>
      </c>
      <c r="F59" s="153">
        <v>1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4">
        <v>0</v>
      </c>
      <c r="O59" s="96"/>
    </row>
    <row r="60" spans="1:15" ht="12.75" customHeight="1">
      <c r="A60" s="37" t="s">
        <v>176</v>
      </c>
      <c r="B60" s="93" t="s">
        <v>183</v>
      </c>
      <c r="C60" s="41"/>
      <c r="D60" s="152">
        <f t="shared" si="2"/>
        <v>25</v>
      </c>
      <c r="E60" s="153">
        <v>4</v>
      </c>
      <c r="F60" s="153">
        <v>5</v>
      </c>
      <c r="G60" s="153">
        <v>1</v>
      </c>
      <c r="H60" s="153">
        <v>0</v>
      </c>
      <c r="I60" s="153">
        <v>3</v>
      </c>
      <c r="J60" s="153">
        <v>4</v>
      </c>
      <c r="K60" s="153">
        <v>3</v>
      </c>
      <c r="L60" s="153">
        <v>1</v>
      </c>
      <c r="M60" s="153">
        <v>3</v>
      </c>
      <c r="N60" s="154">
        <v>1</v>
      </c>
      <c r="O60" s="96"/>
    </row>
    <row r="61" spans="1:15" ht="12.75" customHeight="1">
      <c r="A61" s="42" t="s">
        <v>177</v>
      </c>
      <c r="B61" s="94" t="s">
        <v>184</v>
      </c>
      <c r="C61" s="43"/>
      <c r="D61" s="156">
        <f t="shared" si="2"/>
        <v>461</v>
      </c>
      <c r="E61" s="157">
        <v>53</v>
      </c>
      <c r="F61" s="157">
        <v>70</v>
      </c>
      <c r="G61" s="157">
        <v>73</v>
      </c>
      <c r="H61" s="157">
        <v>38</v>
      </c>
      <c r="I61" s="157">
        <v>27</v>
      </c>
      <c r="J61" s="157">
        <v>48</v>
      </c>
      <c r="K61" s="157">
        <v>25</v>
      </c>
      <c r="L61" s="157">
        <v>43</v>
      </c>
      <c r="M61" s="157">
        <v>49</v>
      </c>
      <c r="N61" s="158">
        <v>35</v>
      </c>
      <c r="O61" s="96"/>
    </row>
    <row r="62" ht="13.5">
      <c r="N62" s="144" t="s">
        <v>154</v>
      </c>
    </row>
    <row r="63" ht="13.5">
      <c r="N63" s="117" t="s">
        <v>214</v>
      </c>
    </row>
  </sheetData>
  <sheetProtection/>
  <mergeCells count="2">
    <mergeCell ref="A5:B5"/>
    <mergeCell ref="A4:B4"/>
  </mergeCells>
  <printOptions horizontalCentered="1"/>
  <pageMargins left="0.5511811023622047" right="0.5511811023622047" top="0.7480314960629921" bottom="0.3937007874015748" header="0.7874015748031497" footer="0.590551181102362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2.375" style="1" customWidth="1"/>
    <col min="2" max="2" width="26.125" style="1" customWidth="1"/>
    <col min="3" max="3" width="7.25390625" style="1" bestFit="1" customWidth="1"/>
    <col min="4" max="13" width="5.25390625" style="1" customWidth="1"/>
    <col min="14" max="16384" width="9.00390625" style="1" customWidth="1"/>
  </cols>
  <sheetData>
    <row r="1" ht="13.5" customHeight="1">
      <c r="A1" s="1" t="s">
        <v>126</v>
      </c>
    </row>
    <row r="2" spans="1:13" ht="13.5">
      <c r="A2" s="14"/>
      <c r="B2" s="45"/>
      <c r="C2" s="33"/>
      <c r="D2" s="14"/>
      <c r="E2" s="14"/>
      <c r="F2" s="14"/>
      <c r="G2" s="14"/>
      <c r="H2" s="14"/>
      <c r="I2" s="14"/>
      <c r="J2" s="14"/>
      <c r="K2" s="14"/>
      <c r="L2" s="14"/>
      <c r="M2" s="23" t="s">
        <v>224</v>
      </c>
    </row>
    <row r="3" spans="1:13" ht="6.75" customHeight="1">
      <c r="A3" s="28"/>
      <c r="B3" s="28"/>
      <c r="C3" s="33"/>
      <c r="D3" s="14"/>
      <c r="E3" s="14"/>
      <c r="F3" s="14"/>
      <c r="G3" s="14"/>
      <c r="H3" s="14"/>
      <c r="I3" s="14"/>
      <c r="J3" s="14"/>
      <c r="K3" s="14"/>
      <c r="L3" s="46"/>
      <c r="M3" s="46"/>
    </row>
    <row r="4" spans="1:13" ht="13.5">
      <c r="A4" s="132" t="s">
        <v>23</v>
      </c>
      <c r="B4" s="134"/>
      <c r="C4" s="35" t="s">
        <v>24</v>
      </c>
      <c r="D4" s="35" t="s">
        <v>25</v>
      </c>
      <c r="E4" s="35" t="s">
        <v>26</v>
      </c>
      <c r="F4" s="35" t="s">
        <v>27</v>
      </c>
      <c r="G4" s="35" t="s">
        <v>28</v>
      </c>
      <c r="H4" s="35" t="s">
        <v>29</v>
      </c>
      <c r="I4" s="35" t="s">
        <v>30</v>
      </c>
      <c r="J4" s="35" t="s">
        <v>31</v>
      </c>
      <c r="K4" s="35" t="s">
        <v>32</v>
      </c>
      <c r="L4" s="35" t="s">
        <v>33</v>
      </c>
      <c r="M4" s="30" t="s">
        <v>34</v>
      </c>
    </row>
    <row r="5" spans="1:13" ht="13.5">
      <c r="A5" s="130" t="s">
        <v>2</v>
      </c>
      <c r="B5" s="135"/>
      <c r="C5" s="66">
        <f aca="true" t="shared" si="0" ref="C5:C31">SUM(D5:M5)</f>
        <v>70</v>
      </c>
      <c r="D5" s="66">
        <f aca="true" t="shared" si="1" ref="D5:M5">SUM(D6:D31)</f>
        <v>3</v>
      </c>
      <c r="E5" s="66">
        <f t="shared" si="1"/>
        <v>10</v>
      </c>
      <c r="F5" s="66">
        <f t="shared" si="1"/>
        <v>7</v>
      </c>
      <c r="G5" s="66">
        <f t="shared" si="1"/>
        <v>10</v>
      </c>
      <c r="H5" s="66">
        <f t="shared" si="1"/>
        <v>2</v>
      </c>
      <c r="I5" s="66">
        <f t="shared" si="1"/>
        <v>12</v>
      </c>
      <c r="J5" s="66">
        <f t="shared" si="1"/>
        <v>9</v>
      </c>
      <c r="K5" s="66">
        <f t="shared" si="1"/>
        <v>6</v>
      </c>
      <c r="L5" s="66">
        <f t="shared" si="1"/>
        <v>7</v>
      </c>
      <c r="M5" s="67">
        <f t="shared" si="1"/>
        <v>4</v>
      </c>
    </row>
    <row r="6" spans="1:13" ht="13.5">
      <c r="A6" s="37" t="s">
        <v>161</v>
      </c>
      <c r="B6" s="38" t="s">
        <v>35</v>
      </c>
      <c r="C6" s="68">
        <f t="shared" si="0"/>
        <v>3</v>
      </c>
      <c r="D6" s="72">
        <v>0</v>
      </c>
      <c r="E6" s="69">
        <v>1</v>
      </c>
      <c r="F6" s="69">
        <v>1</v>
      </c>
      <c r="G6" s="72">
        <v>0</v>
      </c>
      <c r="H6" s="72">
        <v>0</v>
      </c>
      <c r="I6" s="69">
        <v>1</v>
      </c>
      <c r="J6" s="72">
        <v>0</v>
      </c>
      <c r="K6" s="69">
        <v>0</v>
      </c>
      <c r="L6" s="69">
        <v>0</v>
      </c>
      <c r="M6" s="70">
        <v>0</v>
      </c>
    </row>
    <row r="7" spans="1:13" ht="13.5">
      <c r="A7" s="37" t="s">
        <v>185</v>
      </c>
      <c r="B7" s="38" t="s">
        <v>37</v>
      </c>
      <c r="C7" s="71">
        <f t="shared" si="0"/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3">
        <v>0</v>
      </c>
    </row>
    <row r="8" spans="1:13" ht="13.5">
      <c r="A8" s="37" t="s">
        <v>186</v>
      </c>
      <c r="B8" s="38" t="s">
        <v>38</v>
      </c>
      <c r="C8" s="71">
        <f t="shared" si="0"/>
        <v>3</v>
      </c>
      <c r="D8" s="72">
        <v>0</v>
      </c>
      <c r="E8" s="72">
        <v>1</v>
      </c>
      <c r="F8" s="72">
        <v>0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3">
        <v>0</v>
      </c>
    </row>
    <row r="9" spans="1:13" ht="13.5">
      <c r="A9" s="37" t="s">
        <v>187</v>
      </c>
      <c r="B9" s="38" t="s">
        <v>39</v>
      </c>
      <c r="C9" s="71">
        <f t="shared" si="0"/>
        <v>9</v>
      </c>
      <c r="D9" s="72">
        <v>0</v>
      </c>
      <c r="E9" s="72">
        <v>2</v>
      </c>
      <c r="F9" s="72">
        <v>0</v>
      </c>
      <c r="G9" s="72">
        <v>1</v>
      </c>
      <c r="H9" s="72">
        <v>1</v>
      </c>
      <c r="I9" s="72">
        <v>1</v>
      </c>
      <c r="J9" s="72">
        <v>3</v>
      </c>
      <c r="K9" s="72">
        <v>0</v>
      </c>
      <c r="L9" s="72">
        <v>0</v>
      </c>
      <c r="M9" s="73">
        <v>1</v>
      </c>
    </row>
    <row r="10" spans="1:13" ht="13.5">
      <c r="A10" s="37" t="s">
        <v>188</v>
      </c>
      <c r="B10" s="38" t="s">
        <v>162</v>
      </c>
      <c r="C10" s="71">
        <f t="shared" si="0"/>
        <v>18</v>
      </c>
      <c r="D10" s="72">
        <v>2</v>
      </c>
      <c r="E10" s="72">
        <v>1</v>
      </c>
      <c r="F10" s="72">
        <v>3</v>
      </c>
      <c r="G10" s="72">
        <v>2</v>
      </c>
      <c r="H10" s="72">
        <v>1</v>
      </c>
      <c r="I10" s="72">
        <v>2</v>
      </c>
      <c r="J10" s="72">
        <v>1</v>
      </c>
      <c r="K10" s="72">
        <v>1</v>
      </c>
      <c r="L10" s="72">
        <v>3</v>
      </c>
      <c r="M10" s="73">
        <v>2</v>
      </c>
    </row>
    <row r="11" spans="1:13" ht="13.5">
      <c r="A11" s="37" t="s">
        <v>189</v>
      </c>
      <c r="B11" s="38" t="s">
        <v>128</v>
      </c>
      <c r="C11" s="71">
        <f t="shared" si="0"/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3">
        <v>0</v>
      </c>
    </row>
    <row r="12" spans="1:13" ht="13.5">
      <c r="A12" s="37" t="s">
        <v>190</v>
      </c>
      <c r="B12" s="38" t="s">
        <v>41</v>
      </c>
      <c r="C12" s="71">
        <f t="shared" si="0"/>
        <v>23</v>
      </c>
      <c r="D12" s="72">
        <v>0</v>
      </c>
      <c r="E12" s="72">
        <v>4</v>
      </c>
      <c r="F12" s="72">
        <v>2</v>
      </c>
      <c r="G12" s="72">
        <v>5</v>
      </c>
      <c r="H12" s="72">
        <v>0</v>
      </c>
      <c r="I12" s="72">
        <v>5</v>
      </c>
      <c r="J12" s="72">
        <v>3</v>
      </c>
      <c r="K12" s="72">
        <v>2</v>
      </c>
      <c r="L12" s="72">
        <v>2</v>
      </c>
      <c r="M12" s="73">
        <v>0</v>
      </c>
    </row>
    <row r="13" spans="1:13" ht="13.5">
      <c r="A13" s="37" t="s">
        <v>191</v>
      </c>
      <c r="B13" s="38" t="s">
        <v>42</v>
      </c>
      <c r="C13" s="71">
        <f t="shared" si="0"/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3">
        <v>0</v>
      </c>
    </row>
    <row r="14" spans="1:13" ht="13.5">
      <c r="A14" s="37" t="s">
        <v>192</v>
      </c>
      <c r="B14" s="38" t="s">
        <v>43</v>
      </c>
      <c r="C14" s="71">
        <f t="shared" si="0"/>
        <v>3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1</v>
      </c>
      <c r="J14" s="72">
        <v>0</v>
      </c>
      <c r="K14" s="72">
        <v>2</v>
      </c>
      <c r="L14" s="72">
        <v>0</v>
      </c>
      <c r="M14" s="73">
        <v>0</v>
      </c>
    </row>
    <row r="15" spans="1:13" ht="13.5">
      <c r="A15" s="37" t="s">
        <v>193</v>
      </c>
      <c r="B15" s="38" t="s">
        <v>44</v>
      </c>
      <c r="C15" s="71">
        <f t="shared" si="0"/>
        <v>1</v>
      </c>
      <c r="D15" s="72">
        <v>0</v>
      </c>
      <c r="E15" s="72">
        <v>0</v>
      </c>
      <c r="F15" s="72">
        <v>1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</row>
    <row r="16" spans="1:13" ht="13.5">
      <c r="A16" s="37" t="s">
        <v>194</v>
      </c>
      <c r="B16" s="38" t="s">
        <v>45</v>
      </c>
      <c r="C16" s="71">
        <f t="shared" si="0"/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</v>
      </c>
      <c r="J16" s="72">
        <v>0</v>
      </c>
      <c r="K16" s="72">
        <v>0</v>
      </c>
      <c r="L16" s="72">
        <v>0</v>
      </c>
      <c r="M16" s="73">
        <v>0</v>
      </c>
    </row>
    <row r="17" spans="1:13" ht="13.5">
      <c r="A17" s="37" t="s">
        <v>195</v>
      </c>
      <c r="B17" s="38" t="s">
        <v>46</v>
      </c>
      <c r="C17" s="71">
        <f t="shared" si="0"/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3">
        <v>0</v>
      </c>
    </row>
    <row r="18" spans="1:13" ht="13.5">
      <c r="A18" s="37" t="s">
        <v>196</v>
      </c>
      <c r="B18" s="38" t="s">
        <v>47</v>
      </c>
      <c r="C18" s="71">
        <f t="shared" si="0"/>
        <v>1</v>
      </c>
      <c r="D18" s="72">
        <v>0</v>
      </c>
      <c r="E18" s="72">
        <v>1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3">
        <v>0</v>
      </c>
    </row>
    <row r="19" spans="1:13" ht="13.5">
      <c r="A19" s="37" t="s">
        <v>197</v>
      </c>
      <c r="B19" s="38" t="s">
        <v>48</v>
      </c>
      <c r="C19" s="71">
        <f t="shared" si="0"/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3">
        <v>0</v>
      </c>
    </row>
    <row r="20" spans="1:13" ht="13.5">
      <c r="A20" s="37" t="s">
        <v>198</v>
      </c>
      <c r="B20" s="38" t="s">
        <v>144</v>
      </c>
      <c r="C20" s="71">
        <f t="shared" si="0"/>
        <v>2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1</v>
      </c>
      <c r="K20" s="72">
        <v>0</v>
      </c>
      <c r="L20" s="72">
        <v>1</v>
      </c>
      <c r="M20" s="73">
        <v>0</v>
      </c>
    </row>
    <row r="21" spans="1:13" ht="13.5">
      <c r="A21" s="37" t="s">
        <v>199</v>
      </c>
      <c r="B21" s="38" t="s">
        <v>115</v>
      </c>
      <c r="C21" s="71">
        <f t="shared" si="0"/>
        <v>3</v>
      </c>
      <c r="D21" s="72">
        <v>0</v>
      </c>
      <c r="E21" s="72">
        <v>0</v>
      </c>
      <c r="F21" s="72">
        <v>0</v>
      </c>
      <c r="G21" s="72">
        <v>1</v>
      </c>
      <c r="H21" s="72">
        <v>0</v>
      </c>
      <c r="I21" s="72">
        <v>1</v>
      </c>
      <c r="J21" s="72"/>
      <c r="K21" s="72">
        <v>1</v>
      </c>
      <c r="L21" s="72"/>
      <c r="M21" s="73">
        <v>0</v>
      </c>
    </row>
    <row r="22" spans="1:13" ht="13.5">
      <c r="A22" s="37" t="s">
        <v>200</v>
      </c>
      <c r="B22" s="38" t="s">
        <v>50</v>
      </c>
      <c r="C22" s="71">
        <f t="shared" si="0"/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3">
        <v>0</v>
      </c>
    </row>
    <row r="23" spans="1:13" ht="13.5">
      <c r="A23" s="37" t="s">
        <v>201</v>
      </c>
      <c r="B23" s="38" t="s">
        <v>145</v>
      </c>
      <c r="C23" s="71">
        <f t="shared" si="0"/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3">
        <v>0</v>
      </c>
    </row>
    <row r="24" spans="1:13" ht="13.5">
      <c r="A24" s="37" t="s">
        <v>202</v>
      </c>
      <c r="B24" s="38" t="s">
        <v>51</v>
      </c>
      <c r="C24" s="71">
        <f t="shared" si="0"/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3">
        <v>0</v>
      </c>
    </row>
    <row r="25" spans="1:13" ht="13.5">
      <c r="A25" s="37" t="s">
        <v>203</v>
      </c>
      <c r="B25" s="40" t="s">
        <v>146</v>
      </c>
      <c r="C25" s="71">
        <f t="shared" si="0"/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3">
        <v>0</v>
      </c>
    </row>
    <row r="26" spans="1:13" ht="13.5">
      <c r="A26" s="37" t="s">
        <v>204</v>
      </c>
      <c r="B26" s="38" t="s">
        <v>55</v>
      </c>
      <c r="C26" s="71">
        <f t="shared" si="0"/>
        <v>2</v>
      </c>
      <c r="D26" s="72">
        <v>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>
        <v>1</v>
      </c>
    </row>
    <row r="27" spans="1:13" ht="13.5">
      <c r="A27" s="37" t="s">
        <v>205</v>
      </c>
      <c r="B27" s="38" t="s">
        <v>56</v>
      </c>
      <c r="C27" s="71">
        <f t="shared" si="0"/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3">
        <v>0</v>
      </c>
    </row>
    <row r="28" spans="1:13" ht="13.5">
      <c r="A28" s="37" t="s">
        <v>206</v>
      </c>
      <c r="B28" s="40" t="s">
        <v>147</v>
      </c>
      <c r="C28" s="71">
        <f t="shared" si="0"/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3">
        <v>0</v>
      </c>
    </row>
    <row r="29" spans="1:13" ht="13.5">
      <c r="A29" s="37" t="s">
        <v>207</v>
      </c>
      <c r="B29" s="40" t="s">
        <v>63</v>
      </c>
      <c r="C29" s="71">
        <f t="shared" si="0"/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3">
        <v>0</v>
      </c>
    </row>
    <row r="30" spans="1:13" ht="13.5">
      <c r="A30" s="102" t="s">
        <v>176</v>
      </c>
      <c r="B30" s="103" t="s">
        <v>212</v>
      </c>
      <c r="C30" s="71">
        <f t="shared" si="0"/>
        <v>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1</v>
      </c>
      <c r="K30" s="72">
        <v>0</v>
      </c>
      <c r="L30" s="72">
        <v>0</v>
      </c>
      <c r="M30" s="73">
        <v>0</v>
      </c>
    </row>
    <row r="31" spans="1:13" ht="13.5">
      <c r="A31" s="42" t="s">
        <v>208</v>
      </c>
      <c r="B31" s="47" t="s">
        <v>209</v>
      </c>
      <c r="C31" s="74">
        <f t="shared" si="0"/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6">
        <v>0</v>
      </c>
    </row>
    <row r="32" spans="1:13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3" t="s">
        <v>154</v>
      </c>
    </row>
    <row r="33" spans="1:13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3.5">
      <c r="A34" s="14"/>
      <c r="B34" s="1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</sheetData>
  <sheetProtection/>
  <mergeCells count="2">
    <mergeCell ref="A4:B4"/>
    <mergeCell ref="A5:B5"/>
  </mergeCells>
  <printOptions horizontalCentered="1"/>
  <pageMargins left="0.5905511811023623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view="pageBreakPreview" zoomScale="130" zoomScaleSheetLayoutView="130" zoomScalePageLayoutView="0" workbookViewId="0" topLeftCell="A1">
      <selection activeCell="N17" sqref="N17"/>
    </sheetView>
  </sheetViews>
  <sheetFormatPr defaultColWidth="9.00390625" defaultRowHeight="13.5"/>
  <cols>
    <col min="1" max="1" width="2.375" style="9" customWidth="1"/>
    <col min="2" max="2" width="26.125" style="9" customWidth="1"/>
    <col min="3" max="3" width="0.875" style="9" customWidth="1"/>
    <col min="4" max="4" width="5.75390625" style="9" customWidth="1"/>
    <col min="5" max="14" width="5.25390625" style="9" customWidth="1"/>
    <col min="15" max="16384" width="9.00390625" style="9" customWidth="1"/>
  </cols>
  <sheetData>
    <row r="1" spans="1:14" ht="13.5" customHeight="1">
      <c r="A1" s="33" t="s">
        <v>133</v>
      </c>
      <c r="B1" s="33"/>
      <c r="C1" s="33"/>
      <c r="D1" s="33"/>
      <c r="E1" s="14"/>
      <c r="F1" s="14"/>
      <c r="G1" s="14"/>
      <c r="H1" s="14"/>
      <c r="I1" s="14"/>
      <c r="J1" s="14"/>
      <c r="K1" s="14"/>
      <c r="L1" s="14"/>
      <c r="M1" s="45"/>
      <c r="N1" s="48"/>
    </row>
    <row r="2" spans="1:14" ht="13.5">
      <c r="A2" s="33"/>
      <c r="B2" s="33"/>
      <c r="C2" s="33"/>
      <c r="D2" s="33"/>
      <c r="E2" s="14"/>
      <c r="F2" s="14"/>
      <c r="G2" s="14"/>
      <c r="H2" s="14"/>
      <c r="I2" s="14"/>
      <c r="J2" s="14"/>
      <c r="K2" s="14"/>
      <c r="L2" s="14"/>
      <c r="M2" s="45"/>
      <c r="N2" s="23" t="s">
        <v>224</v>
      </c>
    </row>
    <row r="3" spans="1:14" ht="22.5" customHeight="1">
      <c r="A3" s="140" t="s">
        <v>23</v>
      </c>
      <c r="B3" s="140"/>
      <c r="C3" s="34"/>
      <c r="D3" s="35" t="s">
        <v>24</v>
      </c>
      <c r="E3" s="35" t="s">
        <v>25</v>
      </c>
      <c r="F3" s="35" t="s">
        <v>26</v>
      </c>
      <c r="G3" s="35" t="s">
        <v>27</v>
      </c>
      <c r="H3" s="35" t="s">
        <v>28</v>
      </c>
      <c r="I3" s="35" t="s">
        <v>29</v>
      </c>
      <c r="J3" s="35" t="s">
        <v>30</v>
      </c>
      <c r="K3" s="35" t="s">
        <v>31</v>
      </c>
      <c r="L3" s="35" t="s">
        <v>32</v>
      </c>
      <c r="M3" s="35" t="s">
        <v>33</v>
      </c>
      <c r="N3" s="30" t="s">
        <v>34</v>
      </c>
    </row>
    <row r="4" spans="1:14" ht="22.5" customHeight="1">
      <c r="A4" s="141" t="s">
        <v>2</v>
      </c>
      <c r="B4" s="141"/>
      <c r="C4" s="36"/>
      <c r="D4" s="78">
        <f aca="true" t="shared" si="0" ref="D4:D10">SUM(E4:N4)</f>
        <v>3783</v>
      </c>
      <c r="E4" s="78">
        <f aca="true" t="shared" si="1" ref="E4:N4">SUM(E5:E10)</f>
        <v>394</v>
      </c>
      <c r="F4" s="78">
        <f t="shared" si="1"/>
        <v>557</v>
      </c>
      <c r="G4" s="78">
        <f t="shared" si="1"/>
        <v>578</v>
      </c>
      <c r="H4" s="78">
        <f t="shared" si="1"/>
        <v>389</v>
      </c>
      <c r="I4" s="78">
        <f t="shared" si="1"/>
        <v>284</v>
      </c>
      <c r="J4" s="78">
        <f t="shared" si="1"/>
        <v>363</v>
      </c>
      <c r="K4" s="78">
        <f t="shared" si="1"/>
        <v>185</v>
      </c>
      <c r="L4" s="78">
        <f t="shared" si="1"/>
        <v>316</v>
      </c>
      <c r="M4" s="78">
        <f t="shared" si="1"/>
        <v>415</v>
      </c>
      <c r="N4" s="83">
        <f t="shared" si="1"/>
        <v>302</v>
      </c>
    </row>
    <row r="5" spans="1:14" ht="21" customHeight="1">
      <c r="A5" s="49" t="s">
        <v>229</v>
      </c>
      <c r="B5" s="38" t="s">
        <v>67</v>
      </c>
      <c r="C5" s="38"/>
      <c r="D5" s="77">
        <f t="shared" si="0"/>
        <v>722</v>
      </c>
      <c r="E5" s="101">
        <v>40</v>
      </c>
      <c r="F5" s="101">
        <v>150</v>
      </c>
      <c r="G5" s="101">
        <v>155</v>
      </c>
      <c r="H5" s="101">
        <v>66</v>
      </c>
      <c r="I5" s="98">
        <v>43</v>
      </c>
      <c r="J5" s="101">
        <v>55</v>
      </c>
      <c r="K5" s="98">
        <v>30</v>
      </c>
      <c r="L5" s="101">
        <v>45</v>
      </c>
      <c r="M5" s="101">
        <v>82</v>
      </c>
      <c r="N5" s="99">
        <v>56</v>
      </c>
    </row>
    <row r="6" spans="1:14" ht="21" customHeight="1">
      <c r="A6" s="50" t="s">
        <v>228</v>
      </c>
      <c r="B6" s="38" t="s">
        <v>66</v>
      </c>
      <c r="C6" s="38"/>
      <c r="D6" s="77">
        <f t="shared" si="0"/>
        <v>56</v>
      </c>
      <c r="E6" s="101">
        <v>5</v>
      </c>
      <c r="F6" s="101">
        <v>12</v>
      </c>
      <c r="G6" s="101">
        <v>7</v>
      </c>
      <c r="H6" s="101">
        <v>7</v>
      </c>
      <c r="I6" s="98">
        <v>4</v>
      </c>
      <c r="J6" s="101">
        <v>6</v>
      </c>
      <c r="K6" s="98">
        <v>2</v>
      </c>
      <c r="L6" s="101">
        <v>4</v>
      </c>
      <c r="M6" s="101">
        <v>6</v>
      </c>
      <c r="N6" s="99">
        <v>3</v>
      </c>
    </row>
    <row r="7" spans="1:14" ht="21" customHeight="1">
      <c r="A7" s="49" t="s">
        <v>227</v>
      </c>
      <c r="B7" s="38" t="s">
        <v>68</v>
      </c>
      <c r="C7" s="38"/>
      <c r="D7" s="77">
        <f t="shared" si="0"/>
        <v>244</v>
      </c>
      <c r="E7" s="101">
        <v>25</v>
      </c>
      <c r="F7" s="101">
        <v>42</v>
      </c>
      <c r="G7" s="101">
        <v>38</v>
      </c>
      <c r="H7" s="101">
        <v>28</v>
      </c>
      <c r="I7" s="98">
        <v>20</v>
      </c>
      <c r="J7" s="101">
        <v>21</v>
      </c>
      <c r="K7" s="98">
        <v>8</v>
      </c>
      <c r="L7" s="101">
        <v>15</v>
      </c>
      <c r="M7" s="101">
        <v>28</v>
      </c>
      <c r="N7" s="99">
        <v>19</v>
      </c>
    </row>
    <row r="8" spans="1:14" ht="21" customHeight="1">
      <c r="A8" s="50" t="s">
        <v>226</v>
      </c>
      <c r="B8" s="38" t="s">
        <v>69</v>
      </c>
      <c r="C8" s="38"/>
      <c r="D8" s="77">
        <f t="shared" si="0"/>
        <v>2389</v>
      </c>
      <c r="E8" s="101">
        <v>287</v>
      </c>
      <c r="F8" s="101">
        <v>298</v>
      </c>
      <c r="G8" s="101">
        <v>326</v>
      </c>
      <c r="H8" s="101">
        <v>250</v>
      </c>
      <c r="I8" s="98">
        <v>190</v>
      </c>
      <c r="J8" s="101">
        <v>247</v>
      </c>
      <c r="K8" s="98">
        <v>121</v>
      </c>
      <c r="L8" s="101">
        <v>216</v>
      </c>
      <c r="M8" s="101">
        <v>264</v>
      </c>
      <c r="N8" s="99">
        <v>190</v>
      </c>
    </row>
    <row r="9" spans="1:14" ht="21" customHeight="1">
      <c r="A9" s="49" t="s">
        <v>225</v>
      </c>
      <c r="B9" s="39" t="s">
        <v>117</v>
      </c>
      <c r="C9" s="39"/>
      <c r="D9" s="77">
        <f t="shared" si="0"/>
        <v>356</v>
      </c>
      <c r="E9" s="101">
        <v>34</v>
      </c>
      <c r="F9" s="101">
        <v>54</v>
      </c>
      <c r="G9" s="101">
        <v>52</v>
      </c>
      <c r="H9" s="101">
        <v>37</v>
      </c>
      <c r="I9" s="98">
        <v>25</v>
      </c>
      <c r="J9" s="101">
        <v>33</v>
      </c>
      <c r="K9" s="98">
        <v>24</v>
      </c>
      <c r="L9" s="101">
        <v>34</v>
      </c>
      <c r="M9" s="101">
        <v>31</v>
      </c>
      <c r="N9" s="99">
        <v>32</v>
      </c>
    </row>
    <row r="10" spans="1:14" ht="21" customHeight="1">
      <c r="A10" s="138" t="s">
        <v>70</v>
      </c>
      <c r="B10" s="142"/>
      <c r="C10" s="51"/>
      <c r="D10" s="77">
        <f t="shared" si="0"/>
        <v>16</v>
      </c>
      <c r="E10" s="101">
        <v>3</v>
      </c>
      <c r="F10" s="101">
        <v>1</v>
      </c>
      <c r="G10" s="72">
        <v>0</v>
      </c>
      <c r="H10" s="101">
        <v>1</v>
      </c>
      <c r="I10" s="98">
        <v>2</v>
      </c>
      <c r="J10" s="101">
        <v>1</v>
      </c>
      <c r="K10" s="98">
        <v>0</v>
      </c>
      <c r="L10" s="101">
        <v>2</v>
      </c>
      <c r="M10" s="101">
        <v>4</v>
      </c>
      <c r="N10" s="99">
        <v>2</v>
      </c>
    </row>
    <row r="11" spans="1:14" ht="39" customHeight="1">
      <c r="A11" s="136" t="s">
        <v>124</v>
      </c>
      <c r="B11" s="137"/>
      <c r="C11" s="52"/>
      <c r="D11" s="79">
        <f>'4(1) 特定疾患(国指定医療受給者)'!D5+'4(3)(4) 特定疾患(道指定)5.6'!D4</f>
        <v>19683</v>
      </c>
      <c r="E11" s="79">
        <f>'4(1) 特定疾患(国指定医療受給者)'!E5+'4(3)(4) 特定疾患(道指定)5.6'!E4</f>
        <v>2073</v>
      </c>
      <c r="F11" s="79">
        <f>'4(1) 特定疾患(国指定医療受給者)'!F5+'4(3)(4) 特定疾患(道指定)5.6'!F4</f>
        <v>2786</v>
      </c>
      <c r="G11" s="79">
        <f>'4(1) 特定疾患(国指定医療受給者)'!G5+'4(3)(4) 特定疾患(道指定)5.6'!G4</f>
        <v>2712</v>
      </c>
      <c r="H11" s="79">
        <f>'4(1) 特定疾患(国指定医療受給者)'!H5+'4(3)(4) 特定疾患(道指定)5.6'!H4</f>
        <v>1958</v>
      </c>
      <c r="I11" s="79">
        <f>'4(1) 特定疾患(国指定医療受給者)'!I5+'4(3)(4) 特定疾患(道指定)5.6'!I4</f>
        <v>1476</v>
      </c>
      <c r="J11" s="79">
        <f>'4(1) 特定疾患(国指定医療受給者)'!J5+'4(3)(4) 特定疾患(道指定)5.6'!J4</f>
        <v>2040</v>
      </c>
      <c r="K11" s="79">
        <f>'4(1) 特定疾患(国指定医療受給者)'!K5+'4(3)(4) 特定疾患(道指定)5.6'!K4</f>
        <v>1096</v>
      </c>
      <c r="L11" s="79">
        <f>'4(1) 特定疾患(国指定医療受給者)'!L5+'4(3)(4) 特定疾患(道指定)5.6'!L4</f>
        <v>1668</v>
      </c>
      <c r="M11" s="79">
        <f>'4(1) 特定疾患(国指定医療受給者)'!M5+'4(3)(4) 特定疾患(道指定)5.6'!M4</f>
        <v>2271</v>
      </c>
      <c r="N11" s="80">
        <f>'4(1) 特定疾患(国指定医療受給者)'!N5+'4(3)(4) 特定疾患(道指定)5.6'!N4</f>
        <v>1603</v>
      </c>
    </row>
    <row r="12" spans="1:14" ht="13.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3" t="s">
        <v>154</v>
      </c>
    </row>
    <row r="13" spans="1:14" ht="13.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23"/>
    </row>
    <row r="14" spans="1:14" ht="13.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23"/>
    </row>
    <row r="15" spans="1:14" ht="13.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23"/>
    </row>
    <row r="16" spans="1:14" ht="13.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23"/>
    </row>
    <row r="17" spans="1:14" ht="13.5" customHeight="1">
      <c r="A17" s="33" t="s">
        <v>127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8"/>
    </row>
    <row r="18" spans="1:14" ht="13.5">
      <c r="A18" s="33"/>
      <c r="B18" s="32"/>
      <c r="C18" s="32"/>
      <c r="D18" s="33"/>
      <c r="E18" s="14"/>
      <c r="F18" s="14"/>
      <c r="G18" s="14"/>
      <c r="H18" s="14"/>
      <c r="I18" s="14"/>
      <c r="J18" s="14"/>
      <c r="K18" s="14"/>
      <c r="L18" s="14"/>
      <c r="M18" s="45"/>
      <c r="N18" s="23" t="s">
        <v>224</v>
      </c>
    </row>
    <row r="19" spans="1:14" ht="22.5" customHeight="1">
      <c r="A19" s="132" t="s">
        <v>23</v>
      </c>
      <c r="B19" s="133"/>
      <c r="C19" s="34"/>
      <c r="D19" s="35" t="s">
        <v>24</v>
      </c>
      <c r="E19" s="35" t="s">
        <v>25</v>
      </c>
      <c r="F19" s="35" t="s">
        <v>26</v>
      </c>
      <c r="G19" s="35" t="s">
        <v>27</v>
      </c>
      <c r="H19" s="35" t="s">
        <v>28</v>
      </c>
      <c r="I19" s="35" t="s">
        <v>29</v>
      </c>
      <c r="J19" s="35" t="s">
        <v>30</v>
      </c>
      <c r="K19" s="35" t="s">
        <v>31</v>
      </c>
      <c r="L19" s="35" t="s">
        <v>32</v>
      </c>
      <c r="M19" s="35" t="s">
        <v>33</v>
      </c>
      <c r="N19" s="30" t="s">
        <v>34</v>
      </c>
    </row>
    <row r="20" spans="1:14" ht="22.5" customHeight="1">
      <c r="A20" s="130" t="s">
        <v>2</v>
      </c>
      <c r="B20" s="131"/>
      <c r="C20" s="36"/>
      <c r="D20" s="84">
        <f aca="true" t="shared" si="2" ref="D20:D27">SUM(E20:N20)</f>
        <v>33</v>
      </c>
      <c r="E20" s="84">
        <f aca="true" t="shared" si="3" ref="E20:N20">SUM(E21:E27)</f>
        <v>2</v>
      </c>
      <c r="F20" s="84">
        <f t="shared" si="3"/>
        <v>9</v>
      </c>
      <c r="G20" s="84">
        <f t="shared" si="3"/>
        <v>6</v>
      </c>
      <c r="H20" s="84">
        <f t="shared" si="3"/>
        <v>4</v>
      </c>
      <c r="I20" s="84">
        <f t="shared" si="3"/>
        <v>3</v>
      </c>
      <c r="J20" s="84">
        <f t="shared" si="3"/>
        <v>2</v>
      </c>
      <c r="K20" s="84">
        <f t="shared" si="3"/>
        <v>1</v>
      </c>
      <c r="L20" s="84">
        <f t="shared" si="3"/>
        <v>1</v>
      </c>
      <c r="M20" s="84">
        <f t="shared" si="3"/>
        <v>3</v>
      </c>
      <c r="N20" s="85">
        <f t="shared" si="3"/>
        <v>2</v>
      </c>
    </row>
    <row r="21" spans="1:14" ht="18.75" customHeight="1">
      <c r="A21" s="49" t="s">
        <v>230</v>
      </c>
      <c r="B21" s="38" t="s">
        <v>64</v>
      </c>
      <c r="C21" s="38"/>
      <c r="D21" s="111">
        <f t="shared" si="2"/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</row>
    <row r="22" spans="1:14" ht="18.75" customHeight="1">
      <c r="A22" s="49" t="s">
        <v>229</v>
      </c>
      <c r="B22" s="38" t="s">
        <v>67</v>
      </c>
      <c r="C22" s="38"/>
      <c r="D22" s="77">
        <f t="shared" si="2"/>
        <v>9</v>
      </c>
      <c r="E22" s="72">
        <v>0</v>
      </c>
      <c r="F22" s="107">
        <v>4</v>
      </c>
      <c r="G22" s="107">
        <v>3</v>
      </c>
      <c r="H22" s="106">
        <v>1</v>
      </c>
      <c r="I22" s="72">
        <v>0</v>
      </c>
      <c r="J22" s="72">
        <v>0</v>
      </c>
      <c r="K22" s="72">
        <v>0</v>
      </c>
      <c r="L22" s="72">
        <v>0</v>
      </c>
      <c r="M22" s="107">
        <v>1</v>
      </c>
      <c r="N22" s="72">
        <v>0</v>
      </c>
    </row>
    <row r="23" spans="1:14" ht="18.75" customHeight="1">
      <c r="A23" s="50" t="s">
        <v>228</v>
      </c>
      <c r="B23" s="38" t="s">
        <v>66</v>
      </c>
      <c r="C23" s="38"/>
      <c r="D23" s="77">
        <f t="shared" si="2"/>
        <v>5</v>
      </c>
      <c r="E23" s="72">
        <v>0</v>
      </c>
      <c r="F23" s="72">
        <v>0</v>
      </c>
      <c r="G23" s="72">
        <v>0</v>
      </c>
      <c r="H23" s="72">
        <v>0</v>
      </c>
      <c r="I23" s="106">
        <v>1</v>
      </c>
      <c r="J23" s="106">
        <v>2</v>
      </c>
      <c r="K23" s="106">
        <v>1</v>
      </c>
      <c r="L23" s="72">
        <v>0</v>
      </c>
      <c r="M23" s="106">
        <v>1</v>
      </c>
      <c r="N23" s="72">
        <v>0</v>
      </c>
    </row>
    <row r="24" spans="1:14" ht="18.75" customHeight="1">
      <c r="A24" s="49" t="s">
        <v>227</v>
      </c>
      <c r="B24" s="38" t="s">
        <v>68</v>
      </c>
      <c r="C24" s="38"/>
      <c r="D24" s="77">
        <f t="shared" si="2"/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1:14" ht="18.75" customHeight="1">
      <c r="A25" s="50" t="s">
        <v>226</v>
      </c>
      <c r="B25" s="38" t="s">
        <v>69</v>
      </c>
      <c r="C25" s="38"/>
      <c r="D25" s="77">
        <f t="shared" si="2"/>
        <v>6</v>
      </c>
      <c r="E25" s="108">
        <v>1</v>
      </c>
      <c r="F25" s="72">
        <v>0</v>
      </c>
      <c r="G25" s="106">
        <v>2</v>
      </c>
      <c r="H25" s="106">
        <v>1</v>
      </c>
      <c r="I25" s="106">
        <v>2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</row>
    <row r="26" spans="1:14" ht="18.75" customHeight="1">
      <c r="A26" s="49" t="s">
        <v>225</v>
      </c>
      <c r="B26" s="38" t="s">
        <v>148</v>
      </c>
      <c r="C26" s="38"/>
      <c r="D26" s="77">
        <f t="shared" si="2"/>
        <v>13</v>
      </c>
      <c r="E26" s="106">
        <v>1</v>
      </c>
      <c r="F26" s="106">
        <v>5</v>
      </c>
      <c r="G26" s="106">
        <v>1</v>
      </c>
      <c r="H26" s="108">
        <v>2</v>
      </c>
      <c r="I26" s="72">
        <v>0</v>
      </c>
      <c r="J26" s="72">
        <v>0</v>
      </c>
      <c r="K26" s="72">
        <v>0</v>
      </c>
      <c r="L26" s="108">
        <v>1</v>
      </c>
      <c r="M26" s="108">
        <v>1</v>
      </c>
      <c r="N26" s="109">
        <v>2</v>
      </c>
    </row>
    <row r="27" spans="1:14" ht="18.75" customHeight="1">
      <c r="A27" s="138" t="s">
        <v>70</v>
      </c>
      <c r="B27" s="139"/>
      <c r="C27" s="39"/>
      <c r="D27" s="105">
        <f t="shared" si="2"/>
        <v>0</v>
      </c>
      <c r="E27" s="104" t="s">
        <v>213</v>
      </c>
      <c r="F27" s="104" t="s">
        <v>213</v>
      </c>
      <c r="G27" s="104" t="s">
        <v>213</v>
      </c>
      <c r="H27" s="104" t="s">
        <v>213</v>
      </c>
      <c r="I27" s="104" t="s">
        <v>213</v>
      </c>
      <c r="J27" s="104" t="s">
        <v>213</v>
      </c>
      <c r="K27" s="104" t="s">
        <v>213</v>
      </c>
      <c r="L27" s="104" t="s">
        <v>213</v>
      </c>
      <c r="M27" s="104" t="s">
        <v>213</v>
      </c>
      <c r="N27" s="110" t="s">
        <v>213</v>
      </c>
    </row>
    <row r="28" spans="1:14" ht="39" customHeight="1">
      <c r="A28" s="136" t="s">
        <v>125</v>
      </c>
      <c r="B28" s="137"/>
      <c r="C28" s="52"/>
      <c r="D28" s="79">
        <f>'4(2) 特定疾患(国指定登録者) '!C5+'4(3)(4) 特定疾患(道指定)5.6'!D20</f>
        <v>103</v>
      </c>
      <c r="E28" s="79">
        <f>'4(2) 特定疾患(国指定登録者) '!D5+'4(3)(4) 特定疾患(道指定)5.6'!E20</f>
        <v>5</v>
      </c>
      <c r="F28" s="79">
        <f>'4(2) 特定疾患(国指定登録者) '!E5+'4(3)(4) 特定疾患(道指定)5.6'!F20</f>
        <v>19</v>
      </c>
      <c r="G28" s="79">
        <f>'4(2) 特定疾患(国指定登録者) '!F5+'4(3)(4) 特定疾患(道指定)5.6'!G20</f>
        <v>13</v>
      </c>
      <c r="H28" s="79">
        <f>'4(2) 特定疾患(国指定登録者) '!G5+'4(3)(4) 特定疾患(道指定)5.6'!H20</f>
        <v>14</v>
      </c>
      <c r="I28" s="79">
        <f>'4(2) 特定疾患(国指定登録者) '!H5+'4(3)(4) 特定疾患(道指定)5.6'!I20</f>
        <v>5</v>
      </c>
      <c r="J28" s="79">
        <f>'4(2) 特定疾患(国指定登録者) '!I5+'4(3)(4) 特定疾患(道指定)5.6'!J20</f>
        <v>14</v>
      </c>
      <c r="K28" s="79">
        <f>'4(2) 特定疾患(国指定登録者) '!J5+'4(3)(4) 特定疾患(道指定)5.6'!K20</f>
        <v>10</v>
      </c>
      <c r="L28" s="79">
        <f>'4(2) 特定疾患(国指定登録者) '!K5+'4(3)(4) 特定疾患(道指定)5.6'!L20</f>
        <v>7</v>
      </c>
      <c r="M28" s="79">
        <f>'4(2) 特定疾患(国指定登録者) '!L5+'4(3)(4) 特定疾患(道指定)5.6'!M20</f>
        <v>10</v>
      </c>
      <c r="N28" s="80">
        <f>'4(2) 特定疾患(国指定登録者) '!M5+'4(3)(4) 特定疾患(道指定)5.6'!N20</f>
        <v>6</v>
      </c>
    </row>
    <row r="29" spans="1:14" ht="13.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3" t="s">
        <v>154</v>
      </c>
    </row>
    <row r="30" spans="1:14" ht="13.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23"/>
    </row>
    <row r="31" spans="1:14" ht="13.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23"/>
    </row>
    <row r="32" spans="1:14" ht="13.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23"/>
    </row>
    <row r="33" spans="1:14" ht="13.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23"/>
    </row>
    <row r="34" spans="1:14" ht="13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3.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3.5" customHeight="1">
      <c r="A46" s="9" t="s">
        <v>160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3.5">
      <c r="A47" s="33"/>
      <c r="B47" s="32"/>
      <c r="C47" s="32"/>
      <c r="D47" s="33"/>
      <c r="E47" s="14"/>
      <c r="F47" s="14"/>
      <c r="G47" s="14"/>
      <c r="H47" s="14"/>
      <c r="I47" s="14"/>
      <c r="J47" s="14"/>
      <c r="K47" s="14"/>
      <c r="L47" s="14"/>
      <c r="M47" s="45"/>
      <c r="N47" s="23" t="s">
        <v>224</v>
      </c>
    </row>
    <row r="48" spans="1:14" ht="22.5" customHeight="1">
      <c r="A48" s="132" t="s">
        <v>23</v>
      </c>
      <c r="B48" s="133"/>
      <c r="C48" s="34"/>
      <c r="D48" s="35" t="s">
        <v>24</v>
      </c>
      <c r="E48" s="35" t="s">
        <v>25</v>
      </c>
      <c r="F48" s="35" t="s">
        <v>26</v>
      </c>
      <c r="G48" s="35" t="s">
        <v>27</v>
      </c>
      <c r="H48" s="35" t="s">
        <v>28</v>
      </c>
      <c r="I48" s="35" t="s">
        <v>29</v>
      </c>
      <c r="J48" s="35" t="s">
        <v>30</v>
      </c>
      <c r="K48" s="35" t="s">
        <v>31</v>
      </c>
      <c r="L48" s="35" t="s">
        <v>32</v>
      </c>
      <c r="M48" s="35" t="s">
        <v>33</v>
      </c>
      <c r="N48" s="30" t="s">
        <v>34</v>
      </c>
    </row>
    <row r="49" spans="1:14" ht="22.5" customHeight="1">
      <c r="A49" s="54"/>
      <c r="B49" s="54" t="s">
        <v>155</v>
      </c>
      <c r="C49" s="54"/>
      <c r="D49" s="81">
        <f>SUM(E49:N49)</f>
        <v>2212</v>
      </c>
      <c r="E49" s="112">
        <v>221</v>
      </c>
      <c r="F49" s="112">
        <v>324</v>
      </c>
      <c r="G49" s="112">
        <v>289</v>
      </c>
      <c r="H49" s="112">
        <v>211</v>
      </c>
      <c r="I49" s="112">
        <v>137</v>
      </c>
      <c r="J49" s="112">
        <v>237</v>
      </c>
      <c r="K49" s="112">
        <v>173</v>
      </c>
      <c r="L49" s="112">
        <v>171</v>
      </c>
      <c r="M49" s="112">
        <v>236</v>
      </c>
      <c r="N49" s="116">
        <v>213</v>
      </c>
    </row>
    <row r="50" spans="1:14" ht="22.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45"/>
      <c r="L50" s="45"/>
      <c r="M50" s="45"/>
      <c r="N50" s="23" t="s">
        <v>154</v>
      </c>
    </row>
    <row r="51" spans="1:14" ht="22.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3.5" customHeight="1">
      <c r="A53" s="9" t="s">
        <v>156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3.5">
      <c r="A54" s="33"/>
      <c r="B54" s="32"/>
      <c r="C54" s="32"/>
      <c r="D54" s="33"/>
      <c r="E54" s="14"/>
      <c r="F54" s="14"/>
      <c r="G54" s="14"/>
      <c r="H54" s="14"/>
      <c r="I54" s="14"/>
      <c r="J54" s="14"/>
      <c r="K54" s="14"/>
      <c r="L54" s="14"/>
      <c r="M54" s="45"/>
      <c r="N54" s="23" t="s">
        <v>224</v>
      </c>
    </row>
    <row r="55" spans="1:14" ht="22.5" customHeight="1">
      <c r="A55" s="132" t="s">
        <v>23</v>
      </c>
      <c r="B55" s="133"/>
      <c r="C55" s="34"/>
      <c r="D55" s="35" t="s">
        <v>24</v>
      </c>
      <c r="E55" s="56" t="s">
        <v>25</v>
      </c>
      <c r="F55" s="53" t="s">
        <v>26</v>
      </c>
      <c r="G55" s="53" t="s">
        <v>27</v>
      </c>
      <c r="H55" s="53" t="s">
        <v>28</v>
      </c>
      <c r="I55" s="53" t="s">
        <v>29</v>
      </c>
      <c r="J55" s="53" t="s">
        <v>30</v>
      </c>
      <c r="K55" s="53" t="s">
        <v>31</v>
      </c>
      <c r="L55" s="53" t="s">
        <v>32</v>
      </c>
      <c r="M55" s="53" t="s">
        <v>33</v>
      </c>
      <c r="N55" s="57" t="s">
        <v>34</v>
      </c>
    </row>
    <row r="56" spans="1:14" ht="21" customHeight="1">
      <c r="A56" s="49" t="s">
        <v>157</v>
      </c>
      <c r="B56" s="38" t="s">
        <v>143</v>
      </c>
      <c r="C56" s="38"/>
      <c r="D56" s="82">
        <f>SUM(E56:N56)</f>
        <v>1526</v>
      </c>
      <c r="E56" s="113">
        <v>165</v>
      </c>
      <c r="F56" s="113">
        <v>196</v>
      </c>
      <c r="G56" s="113">
        <v>213</v>
      </c>
      <c r="H56" s="113">
        <v>174</v>
      </c>
      <c r="I56" s="113">
        <v>101</v>
      </c>
      <c r="J56" s="113">
        <v>181</v>
      </c>
      <c r="K56" s="113">
        <v>106</v>
      </c>
      <c r="L56" s="114">
        <v>111</v>
      </c>
      <c r="M56" s="114">
        <v>169</v>
      </c>
      <c r="N56" s="115">
        <v>110</v>
      </c>
    </row>
    <row r="57" spans="1:14" ht="21" customHeight="1">
      <c r="A57" s="86" t="s">
        <v>158</v>
      </c>
      <c r="B57" s="87" t="s">
        <v>65</v>
      </c>
      <c r="C57" s="87"/>
      <c r="D57" s="82">
        <f>SUM(E57:N57)</f>
        <v>8</v>
      </c>
      <c r="E57" s="113">
        <v>1</v>
      </c>
      <c r="F57" s="113">
        <v>0</v>
      </c>
      <c r="G57" s="113">
        <v>1</v>
      </c>
      <c r="H57" s="113">
        <v>1</v>
      </c>
      <c r="I57" s="113">
        <v>0</v>
      </c>
      <c r="J57" s="113">
        <v>3</v>
      </c>
      <c r="K57" s="113">
        <v>1</v>
      </c>
      <c r="L57" s="114">
        <v>1</v>
      </c>
      <c r="M57" s="114">
        <v>0</v>
      </c>
      <c r="N57" s="115">
        <v>0</v>
      </c>
    </row>
    <row r="58" spans="1:14" ht="22.5" customHeight="1">
      <c r="A58" s="136" t="s">
        <v>159</v>
      </c>
      <c r="B58" s="137"/>
      <c r="C58" s="52"/>
      <c r="D58" s="79">
        <f aca="true" t="shared" si="4" ref="D58:N58">SUM(D56:D57)</f>
        <v>1534</v>
      </c>
      <c r="E58" s="79">
        <f t="shared" si="4"/>
        <v>166</v>
      </c>
      <c r="F58" s="79">
        <f t="shared" si="4"/>
        <v>196</v>
      </c>
      <c r="G58" s="79">
        <f t="shared" si="4"/>
        <v>214</v>
      </c>
      <c r="H58" s="79">
        <f t="shared" si="4"/>
        <v>175</v>
      </c>
      <c r="I58" s="79">
        <f t="shared" si="4"/>
        <v>101</v>
      </c>
      <c r="J58" s="79">
        <f t="shared" si="4"/>
        <v>184</v>
      </c>
      <c r="K58" s="79">
        <f t="shared" si="4"/>
        <v>107</v>
      </c>
      <c r="L58" s="79">
        <f t="shared" si="4"/>
        <v>112</v>
      </c>
      <c r="M58" s="79">
        <f t="shared" si="4"/>
        <v>169</v>
      </c>
      <c r="N58" s="80">
        <f t="shared" si="4"/>
        <v>110</v>
      </c>
    </row>
    <row r="59" spans="1:14" ht="0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23" t="s">
        <v>154</v>
      </c>
    </row>
  </sheetData>
  <sheetProtection/>
  <mergeCells count="11">
    <mergeCell ref="A11:B11"/>
    <mergeCell ref="A3:B3"/>
    <mergeCell ref="A4:B4"/>
    <mergeCell ref="A10:B10"/>
    <mergeCell ref="A58:B58"/>
    <mergeCell ref="A19:B19"/>
    <mergeCell ref="A28:B28"/>
    <mergeCell ref="A20:B20"/>
    <mergeCell ref="A27:B27"/>
    <mergeCell ref="A48:B48"/>
    <mergeCell ref="A55:B55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rowBreaks count="1" manualBreakCount="1">
    <brk id="4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dtp09d</cp:lastModifiedBy>
  <cp:lastPrinted>2013-12-10T01:10:58Z</cp:lastPrinted>
  <dcterms:created xsi:type="dcterms:W3CDTF">2000-03-06T10:53:18Z</dcterms:created>
  <dcterms:modified xsi:type="dcterms:W3CDTF">2013-12-10T01:11:21Z</dcterms:modified>
  <cp:category/>
  <cp:version/>
  <cp:contentType/>
  <cp:contentStatus/>
</cp:coreProperties>
</file>